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efe139dc6f3ef9e/＠nifty_send/@Databank_IA/@an/99_SampleData_Doc/"/>
    </mc:Choice>
  </mc:AlternateContent>
  <xr:revisionPtr revIDLastSave="5" documentId="14_{37CBE4E3-6ECA-4D75-BA91-DEF3ED128656}" xr6:coauthVersionLast="47" xr6:coauthVersionMax="47" xr10:uidLastSave="{907C1ECB-F495-46E9-96BB-F8E0DD76B6D2}"/>
  <bookViews>
    <workbookView xWindow="-120" yWindow="-120" windowWidth="29040" windowHeight="15720" tabRatio="878" xr2:uid="{00000000-000D-0000-FFFF-FFFF00000000}"/>
  </bookViews>
  <sheets>
    <sheet name="Disclo" sheetId="30" r:id="rId1"/>
    <sheet name="BSPL" sheetId="3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3" l="1"/>
  <c r="J337" i="33" l="1"/>
  <c r="J336" i="33"/>
  <c r="J335" i="33"/>
  <c r="J334" i="33"/>
  <c r="J333" i="33"/>
  <c r="J332" i="33"/>
  <c r="J331" i="33"/>
  <c r="J330" i="33"/>
  <c r="J329" i="33"/>
  <c r="J328" i="33"/>
  <c r="J327" i="33"/>
  <c r="J326" i="33"/>
  <c r="J324" i="33"/>
  <c r="J323" i="33"/>
  <c r="J322" i="33"/>
  <c r="J321" i="33"/>
  <c r="J314" i="33"/>
  <c r="J313" i="33"/>
  <c r="J312" i="33"/>
  <c r="J308" i="33"/>
  <c r="J303" i="33"/>
  <c r="J302" i="33"/>
  <c r="J301" i="33"/>
  <c r="J300" i="33"/>
  <c r="J299" i="33"/>
  <c r="J298" i="33"/>
  <c r="J295" i="33"/>
  <c r="J290" i="33"/>
  <c r="J289" i="33"/>
  <c r="J286" i="33"/>
  <c r="J285" i="33"/>
  <c r="J284" i="33"/>
  <c r="J281" i="33"/>
  <c r="J280" i="33"/>
  <c r="J279" i="33"/>
  <c r="J278" i="33"/>
  <c r="J277" i="33"/>
  <c r="J273" i="33"/>
  <c r="J272" i="33"/>
  <c r="J271" i="33"/>
  <c r="J270" i="33"/>
  <c r="J269" i="33"/>
  <c r="J268" i="33"/>
  <c r="J262" i="33"/>
  <c r="J261" i="33"/>
  <c r="J260" i="33"/>
  <c r="J259" i="33"/>
  <c r="J258" i="33"/>
  <c r="J257" i="33"/>
  <c r="J256" i="33"/>
  <c r="J255" i="33"/>
  <c r="J254" i="33"/>
  <c r="J253" i="33"/>
  <c r="J251" i="33"/>
  <c r="J245" i="33"/>
  <c r="J244" i="33"/>
  <c r="J243" i="33"/>
  <c r="J242" i="33"/>
  <c r="J239" i="33"/>
  <c r="J237" i="33"/>
  <c r="J236" i="33"/>
  <c r="J234" i="33"/>
  <c r="J228" i="33"/>
  <c r="J226" i="33"/>
  <c r="J225" i="33"/>
  <c r="J222" i="33"/>
  <c r="J219" i="33"/>
  <c r="J218" i="33"/>
  <c r="J217" i="33"/>
  <c r="J216" i="33"/>
  <c r="J215" i="33"/>
  <c r="J213" i="33"/>
  <c r="J209" i="33"/>
  <c r="J205" i="33"/>
  <c r="J204" i="33"/>
  <c r="J203" i="33"/>
  <c r="J202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3" i="33"/>
  <c r="J172" i="33"/>
  <c r="J171" i="33"/>
  <c r="J168" i="33"/>
  <c r="J167" i="33"/>
  <c r="J163" i="33"/>
  <c r="J158" i="33"/>
  <c r="J157" i="33"/>
  <c r="J156" i="33"/>
  <c r="J155" i="33"/>
  <c r="J154" i="33"/>
  <c r="J148" i="33"/>
  <c r="J147" i="33"/>
  <c r="J145" i="33"/>
  <c r="J144" i="33"/>
  <c r="J143" i="33"/>
  <c r="J142" i="33"/>
  <c r="J140" i="33"/>
  <c r="J137" i="33"/>
  <c r="J132" i="33"/>
  <c r="J127" i="33"/>
  <c r="J124" i="33"/>
  <c r="J123" i="33"/>
  <c r="J119" i="33"/>
  <c r="J118" i="33"/>
  <c r="J116" i="33"/>
  <c r="J115" i="33"/>
  <c r="J114" i="33"/>
  <c r="J113" i="33"/>
  <c r="J112" i="33"/>
  <c r="J111" i="33"/>
  <c r="J110" i="33"/>
  <c r="J109" i="33"/>
  <c r="J108" i="33"/>
  <c r="J107" i="33"/>
  <c r="J105" i="33"/>
  <c r="J103" i="33"/>
  <c r="J101" i="33"/>
  <c r="J99" i="33"/>
  <c r="J90" i="33"/>
  <c r="J89" i="33"/>
  <c r="J88" i="33"/>
  <c r="J87" i="33"/>
  <c r="J84" i="33"/>
  <c r="J83" i="33"/>
  <c r="J82" i="33"/>
  <c r="J75" i="33"/>
  <c r="J74" i="33"/>
  <c r="J72" i="33"/>
  <c r="J69" i="33"/>
  <c r="J66" i="33"/>
  <c r="J65" i="33"/>
  <c r="J62" i="33"/>
  <c r="J60" i="33"/>
  <c r="J59" i="33"/>
  <c r="J56" i="33"/>
  <c r="J55" i="33"/>
  <c r="J53" i="33"/>
  <c r="J52" i="33"/>
  <c r="J51" i="33"/>
  <c r="J47" i="33"/>
  <c r="J46" i="33"/>
  <c r="J45" i="33"/>
  <c r="J44" i="33"/>
  <c r="J43" i="33"/>
  <c r="J42" i="33"/>
  <c r="J40" i="33"/>
  <c r="J36" i="33"/>
  <c r="J34" i="33"/>
  <c r="J32" i="33"/>
  <c r="J28" i="33"/>
  <c r="J27" i="33"/>
  <c r="J26" i="33"/>
  <c r="J21" i="33"/>
  <c r="J20" i="33"/>
  <c r="J19" i="33"/>
  <c r="J18" i="33"/>
  <c r="J17" i="33"/>
  <c r="J16" i="33"/>
  <c r="J15" i="33"/>
  <c r="J266" i="33" l="1"/>
  <c r="J210" i="33"/>
  <c r="J250" i="33"/>
  <c r="J274" i="33"/>
  <c r="J282" i="33"/>
  <c r="J13" i="33"/>
  <c r="J29" i="33"/>
  <c r="J37" i="33"/>
  <c r="J61" i="33"/>
  <c r="J77" i="33"/>
  <c r="J85" i="33"/>
  <c r="J93" i="33"/>
  <c r="J117" i="33"/>
  <c r="J125" i="33"/>
  <c r="J133" i="33"/>
  <c r="J141" i="33"/>
  <c r="J149" i="33"/>
  <c r="J165" i="33"/>
  <c r="J197" i="33"/>
  <c r="J221" i="33"/>
  <c r="J229" i="33"/>
  <c r="J293" i="33"/>
  <c r="J309" i="33"/>
  <c r="J317" i="33"/>
  <c r="J14" i="33"/>
  <c r="J22" i="33"/>
  <c r="J30" i="33"/>
  <c r="J38" i="33"/>
  <c r="J54" i="33"/>
  <c r="J70" i="33"/>
  <c r="J78" i="33"/>
  <c r="J86" i="33"/>
  <c r="J94" i="33"/>
  <c r="J102" i="33"/>
  <c r="J126" i="33"/>
  <c r="J134" i="33"/>
  <c r="J150" i="33"/>
  <c r="J166" i="33"/>
  <c r="J174" i="33"/>
  <c r="J198" i="33"/>
  <c r="J206" i="33"/>
  <c r="J214" i="33"/>
  <c r="J230" i="33"/>
  <c r="J238" i="33"/>
  <c r="J246" i="33"/>
  <c r="J294" i="33"/>
  <c r="J310" i="33"/>
  <c r="J318" i="33"/>
  <c r="J23" i="33"/>
  <c r="J31" i="33"/>
  <c r="J39" i="33"/>
  <c r="J63" i="33"/>
  <c r="J71" i="33"/>
  <c r="J79" i="33"/>
  <c r="J95" i="33"/>
  <c r="J135" i="33"/>
  <c r="J151" i="33"/>
  <c r="J159" i="33"/>
  <c r="J175" i="33"/>
  <c r="J199" i="33"/>
  <c r="J207" i="33"/>
  <c r="J223" i="33"/>
  <c r="J231" i="33"/>
  <c r="J247" i="33"/>
  <c r="J263" i="33"/>
  <c r="J287" i="33"/>
  <c r="J311" i="33"/>
  <c r="J319" i="33"/>
  <c r="J24" i="33"/>
  <c r="J48" i="33"/>
  <c r="J64" i="33"/>
  <c r="J80" i="33"/>
  <c r="J96" i="33"/>
  <c r="J104" i="33"/>
  <c r="J120" i="33"/>
  <c r="J128" i="33"/>
  <c r="J136" i="33"/>
  <c r="J152" i="33"/>
  <c r="J160" i="33"/>
  <c r="J176" i="33"/>
  <c r="J200" i="33"/>
  <c r="J208" i="33"/>
  <c r="J224" i="33"/>
  <c r="J232" i="33"/>
  <c r="J240" i="33"/>
  <c r="J248" i="33"/>
  <c r="J264" i="33"/>
  <c r="J288" i="33"/>
  <c r="J296" i="33"/>
  <c r="J25" i="33"/>
  <c r="J33" i="33"/>
  <c r="J41" i="33"/>
  <c r="J49" i="33"/>
  <c r="J57" i="33"/>
  <c r="J73" i="33"/>
  <c r="J81" i="33"/>
  <c r="J97" i="33"/>
  <c r="J121" i="33"/>
  <c r="J129" i="33"/>
  <c r="J153" i="33"/>
  <c r="J161" i="33"/>
  <c r="J169" i="33"/>
  <c r="J201" i="33"/>
  <c r="J233" i="33"/>
  <c r="J241" i="33"/>
  <c r="J249" i="33"/>
  <c r="J265" i="33"/>
  <c r="J50" i="33"/>
  <c r="J58" i="33"/>
  <c r="J98" i="33"/>
  <c r="J106" i="33"/>
  <c r="J122" i="33"/>
  <c r="J130" i="33"/>
  <c r="J138" i="33"/>
  <c r="J146" i="33"/>
  <c r="J162" i="33"/>
  <c r="J170" i="33"/>
  <c r="J178" i="33"/>
  <c r="J11" i="33"/>
  <c r="J35" i="33"/>
  <c r="J67" i="33"/>
  <c r="J91" i="33"/>
  <c r="J131" i="33"/>
  <c r="J139" i="33"/>
  <c r="J179" i="33"/>
  <c r="J211" i="33"/>
  <c r="J227" i="33"/>
  <c r="J235" i="33"/>
  <c r="J267" i="33"/>
  <c r="J275" i="33"/>
  <c r="J283" i="33"/>
  <c r="J291" i="33"/>
  <c r="J307" i="33"/>
  <c r="J315" i="33"/>
  <c r="J12" i="33"/>
  <c r="J68" i="33"/>
  <c r="J76" i="33"/>
  <c r="J92" i="33"/>
  <c r="J100" i="33"/>
  <c r="J164" i="33"/>
  <c r="J212" i="33"/>
  <c r="J220" i="33"/>
  <c r="J252" i="33"/>
  <c r="J276" i="33"/>
  <c r="J292" i="33"/>
  <c r="J316" i="33"/>
  <c r="M629" i="30" l="1"/>
  <c r="M628" i="30"/>
  <c r="M627" i="30"/>
  <c r="M626" i="30"/>
  <c r="M621" i="30"/>
  <c r="M620" i="30"/>
  <c r="M619" i="30"/>
  <c r="M617" i="30"/>
  <c r="M613" i="30"/>
  <c r="M612" i="30"/>
  <c r="M611" i="30"/>
  <c r="M610" i="30"/>
  <c r="M609" i="30"/>
  <c r="M608" i="30"/>
  <c r="M607" i="30"/>
  <c r="M606" i="30"/>
  <c r="M605" i="30"/>
  <c r="M604" i="30"/>
  <c r="M603" i="30"/>
  <c r="M602" i="30"/>
  <c r="M601" i="30"/>
  <c r="M600" i="30"/>
  <c r="M599" i="30"/>
  <c r="M598" i="30"/>
  <c r="M597" i="30"/>
  <c r="M596" i="30"/>
  <c r="M595" i="30"/>
  <c r="M581" i="30"/>
  <c r="M580" i="30"/>
  <c r="M579" i="30"/>
  <c r="M578" i="30"/>
  <c r="M577" i="30"/>
  <c r="M623" i="30" l="1"/>
  <c r="M624" i="30"/>
  <c r="M631" i="30"/>
  <c r="M616" i="30"/>
  <c r="M632" i="30"/>
  <c r="M622" i="30"/>
  <c r="M630" i="30"/>
  <c r="M625" i="30"/>
  <c r="M633" i="30"/>
  <c r="M618" i="30"/>
  <c r="M634" i="30"/>
  <c r="A2" i="30" l="1"/>
  <c r="E35" i="30"/>
  <c r="E51" i="30" s="1"/>
  <c r="E62" i="30" s="1"/>
  <c r="A3" i="30" l="1"/>
  <c r="A4" i="30" s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E94" i="30"/>
  <c r="E119" i="30" s="1"/>
  <c r="E129" i="30" s="1"/>
  <c r="E143" i="30" s="1"/>
  <c r="E157" i="30" s="1"/>
  <c r="E174" i="30" s="1"/>
  <c r="E202" i="30" s="1"/>
  <c r="E225" i="30" s="1"/>
  <c r="E233" i="30" s="1"/>
  <c r="E268" i="30" s="1"/>
  <c r="E284" i="30" s="1"/>
  <c r="E301" i="30" s="1"/>
  <c r="E382" i="30" s="1"/>
  <c r="E441" i="30" s="1"/>
  <c r="E459" i="30" l="1"/>
  <c r="E495" i="30" s="1"/>
  <c r="E515" i="30" s="1"/>
  <c r="A90" i="30"/>
  <c r="A91" i="30" s="1"/>
  <c r="A92" i="30" s="1"/>
  <c r="A93" i="30" s="1"/>
  <c r="A94" i="30" s="1"/>
  <c r="A95" i="30" s="1"/>
  <c r="A96" i="30" s="1"/>
  <c r="A97" i="30" s="1"/>
  <c r="A98" i="30" s="1"/>
  <c r="E573" i="30" l="1"/>
  <c r="E591" i="30" s="1"/>
  <c r="E637" i="30" s="1"/>
  <c r="E656" i="30" s="1"/>
  <c r="A99" i="30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l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l="1"/>
  <c r="A459" i="30" s="1"/>
  <c r="A460" i="30" s="1"/>
  <c r="A461" i="30" l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l="1"/>
  <c r="A612" i="30" s="1"/>
  <c r="A613" i="30" s="1"/>
  <c r="A614" i="30" s="1"/>
  <c r="A615" i="30" s="1"/>
  <c r="A616" i="30" s="1"/>
  <c r="A617" i="30" s="1"/>
  <c r="A618" i="30" s="1"/>
  <c r="A619" i="30" s="1"/>
  <c r="A620" i="30" s="1"/>
  <c r="A621" i="30" s="1"/>
  <c r="A622" i="30" s="1"/>
  <c r="A623" i="30" s="1"/>
  <c r="A624" i="30" s="1"/>
  <c r="A625" i="30" s="1"/>
  <c r="A626" i="30" s="1"/>
  <c r="A627" i="30" s="1"/>
  <c r="A628" i="30" s="1"/>
  <c r="A629" i="30" s="1"/>
  <c r="A630" i="30" s="1"/>
  <c r="A631" i="30" s="1"/>
  <c r="A632" i="30" s="1"/>
  <c r="A633" i="30" s="1"/>
  <c r="A634" i="30" s="1"/>
  <c r="A635" i="30" s="1"/>
  <c r="A636" i="30" s="1"/>
  <c r="A637" i="30" s="1"/>
  <c r="A638" i="30" s="1"/>
  <c r="A639" i="30" s="1"/>
  <c r="A640" i="30" s="1"/>
  <c r="A641" i="30" s="1"/>
  <c r="A642" i="30" s="1"/>
  <c r="A643" i="30" s="1"/>
  <c r="A644" i="30" s="1"/>
  <c r="A645" i="30" s="1"/>
  <c r="A646" i="30" s="1"/>
  <c r="A647" i="30" s="1"/>
  <c r="A648" i="30" s="1"/>
  <c r="A649" i="30" s="1"/>
  <c r="A650" i="30" s="1"/>
  <c r="A651" i="30" s="1"/>
  <c r="A652" i="30" s="1"/>
  <c r="A653" i="30" s="1"/>
  <c r="M584" i="30" l="1"/>
  <c r="M585" i="30"/>
  <c r="M586" i="30"/>
  <c r="M587" i="30"/>
  <c r="M588" i="30"/>
  <c r="M652" i="30" l="1"/>
  <c r="M650" i="30"/>
  <c r="M648" i="30"/>
  <c r="M647" i="30"/>
  <c r="M646" i="30"/>
  <c r="M645" i="30"/>
  <c r="M644" i="30"/>
  <c r="M643" i="30"/>
  <c r="M642" i="30"/>
  <c r="M641" i="30"/>
  <c r="M475" i="30"/>
  <c r="M473" i="30"/>
  <c r="M472" i="30"/>
  <c r="M471" i="30"/>
  <c r="M467" i="30"/>
  <c r="M466" i="30"/>
  <c r="M221" i="30"/>
  <c r="M220" i="30"/>
  <c r="M219" i="30"/>
  <c r="M218" i="30"/>
  <c r="M217" i="30"/>
  <c r="M216" i="30"/>
  <c r="M212" i="30"/>
  <c r="M211" i="30"/>
  <c r="M210" i="30"/>
  <c r="M209" i="30"/>
  <c r="M208" i="30"/>
  <c r="M207" i="30"/>
  <c r="M57" i="30"/>
  <c r="M56" i="30"/>
  <c r="M55" i="30"/>
  <c r="M114" i="30"/>
  <c r="M113" i="30"/>
  <c r="M112" i="30"/>
  <c r="M111" i="30"/>
  <c r="M110" i="30"/>
  <c r="M109" i="30"/>
  <c r="M108" i="30"/>
  <c r="M106" i="30"/>
  <c r="M105" i="30"/>
  <c r="M104" i="30"/>
  <c r="M103" i="30"/>
  <c r="M102" i="30"/>
  <c r="M101" i="30"/>
  <c r="M100" i="30"/>
  <c r="M99" i="30"/>
  <c r="M98" i="30"/>
  <c r="M512" i="30"/>
  <c r="M511" i="30"/>
  <c r="M510" i="30"/>
  <c r="M509" i="30"/>
  <c r="M506" i="30"/>
  <c r="M505" i="30"/>
  <c r="M504" i="30"/>
  <c r="M503" i="30"/>
  <c r="M502" i="30"/>
  <c r="M501" i="30"/>
  <c r="M379" i="30"/>
  <c r="M378" i="30"/>
  <c r="M375" i="30"/>
  <c r="M374" i="30"/>
  <c r="M373" i="30"/>
  <c r="M372" i="30"/>
  <c r="M371" i="30"/>
  <c r="M363" i="30"/>
  <c r="M360" i="30"/>
  <c r="M359" i="30"/>
  <c r="M358" i="30"/>
  <c r="M357" i="30"/>
  <c r="M356" i="30"/>
  <c r="M197" i="30"/>
  <c r="M196" i="30"/>
  <c r="M195" i="30"/>
  <c r="M194" i="30"/>
  <c r="M193" i="30"/>
  <c r="M192" i="30"/>
  <c r="M189" i="30"/>
  <c r="M188" i="30"/>
  <c r="M187" i="30"/>
  <c r="M186" i="30"/>
  <c r="M185" i="30"/>
  <c r="M184" i="30"/>
  <c r="M181" i="30"/>
  <c r="M180" i="30"/>
  <c r="M179" i="30"/>
  <c r="M178" i="30"/>
  <c r="M138" i="30"/>
  <c r="M137" i="30"/>
  <c r="M136" i="30"/>
  <c r="M135" i="30"/>
  <c r="M134" i="30"/>
  <c r="M125" i="30"/>
  <c r="M124" i="30"/>
  <c r="M123" i="30"/>
  <c r="M91" i="30"/>
  <c r="M90" i="30"/>
  <c r="M87" i="30"/>
  <c r="M86" i="30"/>
  <c r="M85" i="30"/>
  <c r="M84" i="30"/>
  <c r="M83" i="30"/>
  <c r="M82" i="30"/>
  <c r="M79" i="30"/>
  <c r="M78" i="30"/>
  <c r="M77" i="30"/>
  <c r="M76" i="30"/>
  <c r="M75" i="30"/>
  <c r="M74" i="30"/>
  <c r="M71" i="30"/>
  <c r="M70" i="30"/>
  <c r="M69" i="30"/>
  <c r="M68" i="30"/>
  <c r="M67" i="30"/>
  <c r="M66" i="30"/>
  <c r="M46" i="30"/>
  <c r="M45" i="30"/>
  <c r="M44" i="30"/>
  <c r="M43" i="30"/>
  <c r="M42" i="30"/>
  <c r="M41" i="30"/>
  <c r="M230" i="30" l="1"/>
  <c r="M39" i="30"/>
  <c r="M80" i="30"/>
  <c r="M126" i="30"/>
  <c r="M376" i="30"/>
  <c r="M499" i="30"/>
  <c r="M115" i="30"/>
  <c r="M222" i="30"/>
  <c r="M40" i="30"/>
  <c r="M73" i="30"/>
  <c r="M81" i="30"/>
  <c r="M89" i="30"/>
  <c r="M133" i="30"/>
  <c r="M183" i="30"/>
  <c r="M191" i="30"/>
  <c r="M362" i="30"/>
  <c r="M377" i="30"/>
  <c r="M500" i="30"/>
  <c r="M508" i="30"/>
  <c r="M116" i="30"/>
  <c r="M206" i="30"/>
  <c r="M215" i="30"/>
  <c r="M468" i="30"/>
  <c r="M476" i="30"/>
  <c r="M72" i="30"/>
  <c r="M88" i="30"/>
  <c r="M190" i="30"/>
  <c r="M361" i="30"/>
  <c r="M507" i="30"/>
  <c r="M107" i="30"/>
  <c r="M58" i="30"/>
  <c r="M213" i="30"/>
  <c r="M477" i="30"/>
  <c r="M47" i="30"/>
  <c r="M182" i="30"/>
  <c r="M163" i="30"/>
  <c r="M164" i="30"/>
  <c r="M167" i="30"/>
  <c r="M290" i="30"/>
  <c r="M294" i="30"/>
  <c r="M296" i="30"/>
  <c r="M238" i="30"/>
  <c r="M239" i="30"/>
  <c r="M240" i="30"/>
  <c r="M241" i="30"/>
  <c r="M242" i="30"/>
  <c r="M243" i="30"/>
  <c r="M244" i="30"/>
  <c r="M245" i="30"/>
  <c r="M246" i="30"/>
  <c r="M247" i="30"/>
  <c r="M248" i="30"/>
  <c r="M249" i="30"/>
  <c r="M250" i="30"/>
  <c r="M251" i="30"/>
  <c r="M252" i="30"/>
  <c r="M253" i="30"/>
  <c r="M254" i="30"/>
  <c r="M255" i="30"/>
  <c r="M256" i="30"/>
  <c r="M257" i="30"/>
  <c r="M258" i="30"/>
  <c r="M259" i="30"/>
  <c r="M260" i="30"/>
  <c r="M261" i="30"/>
  <c r="M262" i="30"/>
  <c r="M263" i="30"/>
  <c r="M649" i="30"/>
  <c r="M651" i="30"/>
  <c r="M653" i="30"/>
  <c r="M166" i="30"/>
  <c r="M169" i="30"/>
  <c r="M170" i="30"/>
  <c r="M288" i="30"/>
  <c r="M293" i="30"/>
  <c r="M295" i="30"/>
  <c r="M298" i="30"/>
  <c r="M148" i="30"/>
  <c r="M149" i="30"/>
  <c r="M151" i="30"/>
  <c r="M152" i="30"/>
  <c r="M153" i="30"/>
  <c r="M154" i="30"/>
  <c r="M273" i="30"/>
  <c r="M276" i="30"/>
  <c r="M277" i="30"/>
  <c r="M278" i="30"/>
  <c r="M281" i="30"/>
  <c r="M161" i="30"/>
  <c r="M162" i="30"/>
  <c r="M165" i="30"/>
  <c r="M168" i="30"/>
  <c r="M171" i="30"/>
  <c r="M289" i="30"/>
  <c r="M291" i="30"/>
  <c r="M292" i="30"/>
  <c r="M297" i="30"/>
  <c r="M147" i="30"/>
  <c r="M150" i="30"/>
  <c r="M272" i="30"/>
  <c r="M274" i="30"/>
  <c r="M275" i="30"/>
  <c r="M279" i="30"/>
  <c r="M280" i="30"/>
  <c r="M660" i="30"/>
  <c r="M661" i="30"/>
  <c r="M662" i="30"/>
  <c r="M663" i="30"/>
  <c r="M664" i="30"/>
  <c r="M665" i="30"/>
  <c r="M479" i="30"/>
  <c r="M480" i="30"/>
  <c r="M481" i="30"/>
  <c r="M482" i="30"/>
  <c r="M483" i="30"/>
  <c r="M484" i="30"/>
  <c r="M485" i="30"/>
  <c r="M486" i="30"/>
  <c r="M487" i="30"/>
  <c r="M488" i="30"/>
  <c r="M489" i="30"/>
  <c r="M490" i="30"/>
  <c r="M491" i="30"/>
</calcChain>
</file>

<file path=xl/sharedStrings.xml><?xml version="1.0" encoding="utf-8"?>
<sst xmlns="http://schemas.openxmlformats.org/spreadsheetml/2006/main" count="5045" uniqueCount="671">
  <si>
    <t>銀行番号</t>
    <rPh sb="0" eb="2">
      <t>ギンコウ</t>
    </rPh>
    <rPh sb="2" eb="4">
      <t>バンゴウ</t>
    </rPh>
    <phoneticPr fontId="2"/>
  </si>
  <si>
    <t>＃</t>
    <phoneticPr fontId="2"/>
  </si>
  <si>
    <t>百万円</t>
  </si>
  <si>
    <t>％</t>
  </si>
  <si>
    <t>(a)</t>
    <phoneticPr fontId="2"/>
  </si>
  <si>
    <t>(b)</t>
    <phoneticPr fontId="2"/>
  </si>
  <si>
    <t>人件費</t>
  </si>
  <si>
    <t>退職給付費用</t>
  </si>
  <si>
    <t>その他</t>
  </si>
  <si>
    <t>物件費</t>
  </si>
  <si>
    <t>税金</t>
  </si>
  <si>
    <t>合計</t>
  </si>
  <si>
    <t>単体</t>
  </si>
  <si>
    <t>その他</t>
    <phoneticPr fontId="2"/>
  </si>
  <si>
    <t>信用</t>
  </si>
  <si>
    <t>製造業</t>
  </si>
  <si>
    <t>建設業</t>
  </si>
  <si>
    <t>情報通信業</t>
  </si>
  <si>
    <t>不動産業</t>
  </si>
  <si>
    <t>宿泊業</t>
  </si>
  <si>
    <t>１年以内</t>
    <rPh sb="1" eb="2">
      <t>ネン</t>
    </rPh>
    <rPh sb="2" eb="4">
      <t>イナイ</t>
    </rPh>
    <phoneticPr fontId="2"/>
  </si>
  <si>
    <t>１年超</t>
    <rPh sb="1" eb="2">
      <t>ネン</t>
    </rPh>
    <rPh sb="2" eb="3">
      <t>チョウ</t>
    </rPh>
    <phoneticPr fontId="2"/>
  </si>
  <si>
    <t>３年以内</t>
    <rPh sb="1" eb="2">
      <t>ネン</t>
    </rPh>
    <rPh sb="2" eb="4">
      <t>イナイ</t>
    </rPh>
    <phoneticPr fontId="2"/>
  </si>
  <si>
    <t>３年超</t>
    <rPh sb="1" eb="2">
      <t>ネン</t>
    </rPh>
    <rPh sb="2" eb="3">
      <t>チョウ</t>
    </rPh>
    <phoneticPr fontId="2"/>
  </si>
  <si>
    <t>５年以内</t>
    <rPh sb="1" eb="2">
      <t>ネン</t>
    </rPh>
    <rPh sb="2" eb="4">
      <t>イナイ</t>
    </rPh>
    <phoneticPr fontId="2"/>
  </si>
  <si>
    <t>５年超</t>
    <rPh sb="1" eb="2">
      <t>ネン</t>
    </rPh>
    <rPh sb="2" eb="3">
      <t>チョウ</t>
    </rPh>
    <phoneticPr fontId="2"/>
  </si>
  <si>
    <t>７年以内</t>
    <rPh sb="1" eb="2">
      <t>ネン</t>
    </rPh>
    <rPh sb="2" eb="4">
      <t>イナイ</t>
    </rPh>
    <phoneticPr fontId="2"/>
  </si>
  <si>
    <t>７年超</t>
    <rPh sb="1" eb="2">
      <t>ネン</t>
    </rPh>
    <rPh sb="2" eb="3">
      <t>チョウ</t>
    </rPh>
    <phoneticPr fontId="2"/>
  </si>
  <si>
    <t>１０年以内</t>
    <rPh sb="2" eb="3">
      <t>ネン</t>
    </rPh>
    <rPh sb="3" eb="5">
      <t>イナイ</t>
    </rPh>
    <phoneticPr fontId="2"/>
  </si>
  <si>
    <t>１０年超</t>
    <rPh sb="2" eb="3">
      <t>ネン</t>
    </rPh>
    <rPh sb="3" eb="4">
      <t>チョウ</t>
    </rPh>
    <phoneticPr fontId="2"/>
  </si>
  <si>
    <t>合計</t>
    <rPh sb="0" eb="2">
      <t>ゴウケイ</t>
    </rPh>
    <phoneticPr fontId="2"/>
  </si>
  <si>
    <t>外国債券</t>
  </si>
  <si>
    <t>その他の証券</t>
  </si>
  <si>
    <t>株式</t>
    <phoneticPr fontId="2"/>
  </si>
  <si>
    <t>債券</t>
    <phoneticPr fontId="2"/>
  </si>
  <si>
    <t>国債</t>
    <phoneticPr fontId="2"/>
  </si>
  <si>
    <t>地方債</t>
    <phoneticPr fontId="2"/>
  </si>
  <si>
    <t>短期社債</t>
    <phoneticPr fontId="2"/>
  </si>
  <si>
    <t>社債</t>
    <phoneticPr fontId="2"/>
  </si>
  <si>
    <t>外国証券</t>
    <phoneticPr fontId="2"/>
  </si>
  <si>
    <t>連結</t>
    <rPh sb="0" eb="2">
      <t>レンケツ</t>
    </rPh>
    <phoneticPr fontId="2"/>
  </si>
  <si>
    <t>債券</t>
  </si>
  <si>
    <t>データ
基準年月</t>
  </si>
  <si>
    <t>短期社債</t>
  </si>
  <si>
    <t>社債</t>
  </si>
  <si>
    <t>非積立型制度の退職給付債務(D)</t>
  </si>
  <si>
    <t>（投資信託解約損益を除く）</t>
  </si>
  <si>
    <t>経常利益</t>
  </si>
  <si>
    <t>貸出金残高</t>
  </si>
  <si>
    <t>有価証券残高</t>
  </si>
  <si>
    <t>単体自己資本比率</t>
  </si>
  <si>
    <t>株式</t>
  </si>
  <si>
    <t>(前年差異）顧客向けｻｰﾋﾞｽ業務利益</t>
  </si>
  <si>
    <t>顧客ｻｰﾋﾞｽ業務利益率（B)</t>
  </si>
  <si>
    <t>売却益</t>
  </si>
  <si>
    <t>償還益</t>
  </si>
  <si>
    <t>売却損</t>
  </si>
  <si>
    <t>償還損</t>
  </si>
  <si>
    <t>償却</t>
  </si>
  <si>
    <t>株式等損益</t>
  </si>
  <si>
    <t>Address</t>
    <phoneticPr fontId="2"/>
  </si>
  <si>
    <t>JA信連の名称</t>
    <rPh sb="2" eb="4">
      <t>シンレン</t>
    </rPh>
    <rPh sb="5" eb="7">
      <t>メイショウ</t>
    </rPh>
    <phoneticPr fontId="2"/>
  </si>
  <si>
    <t>Disclosure</t>
    <phoneticPr fontId="15"/>
  </si>
  <si>
    <t>業務純益</t>
    <rPh sb="0" eb="2">
      <t>ギョウム</t>
    </rPh>
    <rPh sb="2" eb="4">
      <t>ジュンエキ</t>
    </rPh>
    <phoneticPr fontId="2"/>
  </si>
  <si>
    <t>福利厚生費</t>
  </si>
  <si>
    <t>（１） 満期保有目的の債券</t>
    <rPh sb="4" eb="6">
      <t>マンキ</t>
    </rPh>
    <rPh sb="6" eb="8">
      <t>ホユウ</t>
    </rPh>
    <rPh sb="8" eb="10">
      <t>モクテキ</t>
    </rPh>
    <rPh sb="11" eb="13">
      <t>サイケン</t>
    </rPh>
    <phoneticPr fontId="2"/>
  </si>
  <si>
    <t>種類</t>
    <rPh sb="0" eb="2">
      <t>シュルイ</t>
    </rPh>
    <phoneticPr fontId="21"/>
  </si>
  <si>
    <t>貸借対照表計上額</t>
  </si>
  <si>
    <t>時価</t>
  </si>
  <si>
    <t>差額</t>
  </si>
  <si>
    <t>時価
が取得原価を
超えるもの</t>
    <rPh sb="0" eb="2">
      <t>ジカ</t>
    </rPh>
    <phoneticPr fontId="21"/>
  </si>
  <si>
    <t>国債</t>
  </si>
  <si>
    <t>地方債</t>
  </si>
  <si>
    <t>小計</t>
  </si>
  <si>
    <t>時価
が取得原価を
超えないもの</t>
    <rPh sb="0" eb="2">
      <t>ジカ</t>
    </rPh>
    <phoneticPr fontId="21"/>
  </si>
  <si>
    <t>合計</t>
    <rPh sb="0" eb="2">
      <t>ゴウケイ</t>
    </rPh>
    <phoneticPr fontId="21"/>
  </si>
  <si>
    <t>（２） その他有価証券</t>
    <rPh sb="6" eb="7">
      <t>タ</t>
    </rPh>
    <rPh sb="7" eb="9">
      <t>ユウカ</t>
    </rPh>
    <rPh sb="9" eb="11">
      <t>ショウケン</t>
    </rPh>
    <phoneticPr fontId="21"/>
  </si>
  <si>
    <t>取得原価</t>
  </si>
  <si>
    <t>貸借対照表計上額
が取得原価を
超えるもの</t>
    <rPh sb="0" eb="2">
      <t>タイシャク</t>
    </rPh>
    <rPh sb="2" eb="5">
      <t>タイショウヒョウ</t>
    </rPh>
    <rPh sb="5" eb="8">
      <t>ケイジョウガク</t>
    </rPh>
    <phoneticPr fontId="21"/>
  </si>
  <si>
    <t>貸借対照表計上額
が取得原価を
超えないもの</t>
    <rPh sb="0" eb="2">
      <t>タイシャク</t>
    </rPh>
    <rPh sb="2" eb="5">
      <t>タイショウヒョウ</t>
    </rPh>
    <rPh sb="5" eb="8">
      <t>ケイジョウガク</t>
    </rPh>
    <phoneticPr fontId="21"/>
  </si>
  <si>
    <t>売却額</t>
    <rPh sb="0" eb="3">
      <t>バイキャクガク</t>
    </rPh>
    <phoneticPr fontId="21"/>
  </si>
  <si>
    <t>売却益の合計額</t>
    <rPh sb="0" eb="3">
      <t>バイキャクエキ</t>
    </rPh>
    <rPh sb="4" eb="7">
      <t>ゴウケイガク</t>
    </rPh>
    <phoneticPr fontId="21"/>
  </si>
  <si>
    <t>売却損の合計額</t>
    <rPh sb="0" eb="2">
      <t>バイキャク</t>
    </rPh>
    <rPh sb="2" eb="3">
      <t>ゾン</t>
    </rPh>
    <rPh sb="4" eb="7">
      <t>ゴウケイガク</t>
    </rPh>
    <phoneticPr fontId="21"/>
  </si>
  <si>
    <t>有価証券残高=有価証券取得時残高+その他有価証券評価差額</t>
  </si>
  <si>
    <t>基準月実績</t>
    <rPh sb="0" eb="2">
      <t>キジュン</t>
    </rPh>
    <rPh sb="2" eb="3">
      <t>ツキ</t>
    </rPh>
    <rPh sb="3" eb="5">
      <t>ジッセキ</t>
    </rPh>
    <phoneticPr fontId="21"/>
  </si>
  <si>
    <t>前年比</t>
    <rPh sb="0" eb="1">
      <t>マエ</t>
    </rPh>
    <rPh sb="1" eb="3">
      <t>ネンヒ</t>
    </rPh>
    <phoneticPr fontId="21"/>
  </si>
  <si>
    <t>（12ｍo_Ago）</t>
  </si>
  <si>
    <t>有価証券取得時残高（単体）　A</t>
    <phoneticPr fontId="21"/>
  </si>
  <si>
    <t>有価証券</t>
  </si>
  <si>
    <t>満期保有目的の債券</t>
  </si>
  <si>
    <t/>
  </si>
  <si>
    <t>その他有価証券</t>
  </si>
  <si>
    <t>その他有価証券評価差額（単体）　B</t>
    <phoneticPr fontId="21"/>
  </si>
  <si>
    <t>有価証券残高（単体）　C=A+B</t>
    <phoneticPr fontId="21"/>
  </si>
  <si>
    <t>経営指標</t>
    <rPh sb="0" eb="2">
      <t>ケイエイ</t>
    </rPh>
    <rPh sb="2" eb="4">
      <t>シヒョウ</t>
    </rPh>
    <phoneticPr fontId="21"/>
  </si>
  <si>
    <t>主要な経営指標</t>
    <phoneticPr fontId="2"/>
  </si>
  <si>
    <t>経常収益（事業収益）</t>
  </si>
  <si>
    <t>信用事業収益</t>
  </si>
  <si>
    <t>共済事業収益</t>
  </si>
  <si>
    <t>農業関連事業収益</t>
  </si>
  <si>
    <t>その他事業収益</t>
  </si>
  <si>
    <t>当期剰余金</t>
  </si>
  <si>
    <t>出資金</t>
  </si>
  <si>
    <t>出資口数</t>
  </si>
  <si>
    <t>純資産額</t>
  </si>
  <si>
    <t>総資産額</t>
  </si>
  <si>
    <t>貯金等残高</t>
  </si>
  <si>
    <t>剰余金配当額</t>
  </si>
  <si>
    <t>出資配当額</t>
  </si>
  <si>
    <t>事業利用分量配当額</t>
  </si>
  <si>
    <t>職員数</t>
  </si>
  <si>
    <t>千口</t>
  </si>
  <si>
    <t>人</t>
  </si>
  <si>
    <t>利益総括表</t>
    <phoneticPr fontId="2"/>
  </si>
  <si>
    <t>資金運用収益：a</t>
  </si>
  <si>
    <t>資金調達費用：b</t>
  </si>
  <si>
    <t>資金運用収支：c=a-b+金銭の信託運用見合費用</t>
  </si>
  <si>
    <t>役務取引等収益：d</t>
  </si>
  <si>
    <t>役務取引等費用：e</t>
  </si>
  <si>
    <t>役務取引等収支：f=d-e</t>
  </si>
  <si>
    <t>その他事業収支：g</t>
  </si>
  <si>
    <t>事業粗利益：h=c+f+g</t>
  </si>
  <si>
    <t>事業粗利益率</t>
  </si>
  <si>
    <t>：事業粗利益/資金運用平残×100</t>
  </si>
  <si>
    <t>増減</t>
    <rPh sb="0" eb="2">
      <t>ゾウゲン</t>
    </rPh>
    <phoneticPr fontId="2"/>
  </si>
  <si>
    <t>経費率</t>
  </si>
  <si>
    <t>金融派生商品損益</t>
  </si>
  <si>
    <t>うち個人</t>
  </si>
  <si>
    <t>うち法人</t>
  </si>
  <si>
    <t>破産更生債権及びこれらに準ずる債権：a</t>
  </si>
  <si>
    <t>危険債権：b</t>
  </si>
  <si>
    <t>要管理債権：c</t>
  </si>
  <si>
    <t>３カ月以上延滞債権:d</t>
  </si>
  <si>
    <t>貸出条件緩和債権:e</t>
  </si>
  <si>
    <t>小計:ｆ=a+b+c</t>
  </si>
  <si>
    <t>正常債権：ｇ</t>
  </si>
  <si>
    <t>総与信残高：ｈ=ｆ+ｇ</t>
  </si>
  <si>
    <t>（総与信残高比）</t>
  </si>
  <si>
    <t>破産更生債権及びこれらに準ずる債権：a/ｈ</t>
  </si>
  <si>
    <t>危険債権：b/ｈ</t>
  </si>
  <si>
    <t>要管理債権：c/ｈ</t>
  </si>
  <si>
    <t>３カ月以上延滞債権:d/h</t>
  </si>
  <si>
    <t>貸出条件緩和債権:e/h</t>
  </si>
  <si>
    <t>小計:ｆ/h 不良債権比率</t>
  </si>
  <si>
    <t>正常債権：ｇ/h</t>
  </si>
  <si>
    <t>実施の有無</t>
  </si>
  <si>
    <t>部分直接償却実施額</t>
  </si>
  <si>
    <t>金融再生法債権（A)</t>
  </si>
  <si>
    <t>担保・保証等による保全額（B)</t>
  </si>
  <si>
    <t>破産更生債権担保保証</t>
  </si>
  <si>
    <t>危険債権担保保証</t>
  </si>
  <si>
    <t>要管理債権担保保証</t>
  </si>
  <si>
    <t>３カ月以上延滞債権</t>
  </si>
  <si>
    <t>貸出条件緩和債権</t>
  </si>
  <si>
    <t>非保全額（C)=（A)-（B)</t>
  </si>
  <si>
    <t>貸倒引当金（D)</t>
  </si>
  <si>
    <t>破産更生債権引当額</t>
  </si>
  <si>
    <t>危険債権引当額</t>
  </si>
  <si>
    <t>要管理債権引当額</t>
  </si>
  <si>
    <t>引当率（E)=（D)/（C)</t>
  </si>
  <si>
    <t>破産更生債権引当率</t>
  </si>
  <si>
    <t>危険債権引当率</t>
  </si>
  <si>
    <t>要管理債権引当率</t>
  </si>
  <si>
    <t>３カ月以上延滞債権引当率</t>
  </si>
  <si>
    <t>貸出条件緩和債権引当率</t>
  </si>
  <si>
    <t>保全率（F)=（B+D)/（A)</t>
  </si>
  <si>
    <t>破産更生債権保全率</t>
  </si>
  <si>
    <t>危険債権保全率</t>
  </si>
  <si>
    <t>要管理債権保全率</t>
  </si>
  <si>
    <t>３カ月以上延滞債権保全率</t>
  </si>
  <si>
    <t>貸出条件緩和債権保全率</t>
  </si>
  <si>
    <t>事業純益</t>
  </si>
  <si>
    <t>実質事業純益</t>
  </si>
  <si>
    <t>コア事業純益</t>
  </si>
  <si>
    <t>資金運用勘定（平均残高）</t>
  </si>
  <si>
    <t>利息</t>
  </si>
  <si>
    <t>利回り</t>
  </si>
  <si>
    <t>預け金（平均残高）</t>
  </si>
  <si>
    <t>有価証券（平均残高）</t>
  </si>
  <si>
    <t>貸出金（平均残高）</t>
  </si>
  <si>
    <t>資金調達勘定（平均残高）</t>
  </si>
  <si>
    <t>貯金・定期積金（平均残高）</t>
  </si>
  <si>
    <t>譲渡性貯金（平均残高）</t>
  </si>
  <si>
    <t>借入金（平均残高）</t>
  </si>
  <si>
    <t>総資金利ざや</t>
  </si>
  <si>
    <t>資金運用収支の内訳</t>
    <phoneticPr fontId="2"/>
  </si>
  <si>
    <t>総資産経常利益率</t>
  </si>
  <si>
    <t>総資産当期純利益率</t>
  </si>
  <si>
    <t>純資産経常利益率</t>
  </si>
  <si>
    <t>純資産当期純利益率</t>
  </si>
  <si>
    <t>利益率</t>
    <phoneticPr fontId="2"/>
  </si>
  <si>
    <t>貯貸率_期末</t>
  </si>
  <si>
    <t>貯貸率_期中平残</t>
  </si>
  <si>
    <t>貯預率_期末</t>
  </si>
  <si>
    <t>貯預率_期中平残</t>
  </si>
  <si>
    <t>貯証率_期末</t>
  </si>
  <si>
    <t>貯証率_期中平残</t>
  </si>
  <si>
    <t>貯貸率・貯預率・貯証率：分母は「貯金+譲渡性貯金」</t>
    <phoneticPr fontId="2"/>
  </si>
  <si>
    <t>固定金利貸出金</t>
  </si>
  <si>
    <t>変動金利貸出金</t>
  </si>
  <si>
    <t>固定金利貸出金比率</t>
  </si>
  <si>
    <t>変動金利貸出金比率</t>
  </si>
  <si>
    <t>その他比率</t>
  </si>
  <si>
    <t>貸出金に関する指標</t>
  </si>
  <si>
    <t>貸出金の金利条件内訳残高</t>
    <phoneticPr fontId="2"/>
  </si>
  <si>
    <t>貯金・定期積金等</t>
  </si>
  <si>
    <t>動産</t>
  </si>
  <si>
    <t>不動産</t>
  </si>
  <si>
    <t>その他担保</t>
  </si>
  <si>
    <t>農業信用基金協会</t>
  </si>
  <si>
    <t>その他保証</t>
  </si>
  <si>
    <t>貸出金の担保別内訳残高</t>
    <phoneticPr fontId="2"/>
  </si>
  <si>
    <t>農業</t>
  </si>
  <si>
    <t>林業</t>
  </si>
  <si>
    <t>水産業</t>
  </si>
  <si>
    <t>鉱業</t>
  </si>
  <si>
    <t>電気ガス熱供給水道業</t>
  </si>
  <si>
    <t>運輸・通信業</t>
  </si>
  <si>
    <t>卸売・小売業・飲食店</t>
  </si>
  <si>
    <t>医療・福祉</t>
  </si>
  <si>
    <t>金融・保険業</t>
  </si>
  <si>
    <t>サービス業</t>
  </si>
  <si>
    <t>地方公共団体・地方公社等</t>
  </si>
  <si>
    <t>貸出金の業種別残高</t>
    <phoneticPr fontId="2"/>
  </si>
  <si>
    <t>計算</t>
  </si>
  <si>
    <t>-</t>
  </si>
  <si>
    <t>文字</t>
  </si>
  <si>
    <r>
      <t>銀行法、金融再生法に元づく不良債権の状況</t>
    </r>
    <r>
      <rPr>
        <b/>
        <sz val="14"/>
        <color rgb="FF009999"/>
        <rFont val="BIZ UDP明朝 Medium"/>
        <family val="1"/>
        <charset val="128"/>
      </rPr>
      <t>：令和4年3月31日施行</t>
    </r>
    <phoneticPr fontId="2"/>
  </si>
  <si>
    <t>部分直接償却実施</t>
    <phoneticPr fontId="2"/>
  </si>
  <si>
    <t>金融再生法開示債権及びリスク管理債権保全状況(202303仕様）</t>
    <phoneticPr fontId="2"/>
  </si>
  <si>
    <t>(a)</t>
  </si>
  <si>
    <t>(b)</t>
  </si>
  <si>
    <t>(a-b)</t>
    <phoneticPr fontId="2"/>
  </si>
  <si>
    <t>有価証券に関する指標</t>
    <phoneticPr fontId="2"/>
  </si>
  <si>
    <t>政府保証債</t>
  </si>
  <si>
    <t>金融債</t>
  </si>
  <si>
    <t>外国証券</t>
  </si>
  <si>
    <t>その他(その他・受益・投資）</t>
  </si>
  <si>
    <t>受益証券</t>
  </si>
  <si>
    <t>種類別有価証券残高</t>
    <phoneticPr fontId="2"/>
  </si>
  <si>
    <t>種類別有価証券平均残高</t>
    <phoneticPr fontId="2"/>
  </si>
  <si>
    <t>有価証券残存期間別残高</t>
    <phoneticPr fontId="2"/>
  </si>
  <si>
    <t>政府保証債</t>
    <phoneticPr fontId="2"/>
  </si>
  <si>
    <t>金融債</t>
    <phoneticPr fontId="2"/>
  </si>
  <si>
    <t>受益証券</t>
    <phoneticPr fontId="2"/>
  </si>
  <si>
    <t>その他の証券</t>
    <phoneticPr fontId="2"/>
  </si>
  <si>
    <t>有価証券合計</t>
    <rPh sb="4" eb="6">
      <t>ゴウケイ</t>
    </rPh>
    <phoneticPr fontId="2"/>
  </si>
  <si>
    <t>期間の定め
のないもの</t>
    <rPh sb="0" eb="2">
      <t>キカン</t>
    </rPh>
    <rPh sb="3" eb="4">
      <t>サダ</t>
    </rPh>
    <phoneticPr fontId="2"/>
  </si>
  <si>
    <t>前年度末</t>
    <rPh sb="0" eb="1">
      <t>マエ</t>
    </rPh>
    <rPh sb="1" eb="3">
      <t>ネンド</t>
    </rPh>
    <rPh sb="3" eb="4">
      <t>マツ</t>
    </rPh>
    <phoneticPr fontId="2"/>
  </si>
  <si>
    <t>前々年度末</t>
    <rPh sb="0" eb="1">
      <t>マエ</t>
    </rPh>
    <rPh sb="2" eb="4">
      <t>ネンド</t>
    </rPh>
    <rPh sb="4" eb="5">
      <t>マツ</t>
    </rPh>
    <phoneticPr fontId="2"/>
  </si>
  <si>
    <t>当年度末</t>
    <rPh sb="0" eb="1">
      <t>トウ</t>
    </rPh>
    <rPh sb="1" eb="3">
      <t>ネンド</t>
    </rPh>
    <rPh sb="3" eb="4">
      <t>マツ</t>
    </rPh>
    <phoneticPr fontId="2"/>
  </si>
  <si>
    <t>● 残存残高</t>
    <rPh sb="2" eb="4">
      <t>ザンゾン</t>
    </rPh>
    <rPh sb="4" eb="6">
      <t>ザンダカ</t>
    </rPh>
    <phoneticPr fontId="2"/>
  </si>
  <si>
    <t>● 残存残高構成比</t>
    <rPh sb="2" eb="4">
      <t>ザンゾン</t>
    </rPh>
    <rPh sb="4" eb="6">
      <t>ザンダカ</t>
    </rPh>
    <rPh sb="6" eb="9">
      <t>コウセイヒ</t>
    </rPh>
    <phoneticPr fontId="2"/>
  </si>
  <si>
    <t>有価証券残存１Ｙ以下構成比</t>
  </si>
  <si>
    <t>有価証券残存１Ｙ超３Ｙ以下構成比</t>
  </si>
  <si>
    <t>有価証券残存３Ｙ超５Ｙ以下構成比</t>
  </si>
  <si>
    <t>有価証券残存５Ｙ超７Ｙ以下構成比</t>
  </si>
  <si>
    <t>有価証券残存７Ｙ超１０Ｙ以下構成比</t>
  </si>
  <si>
    <t>有価証券残存１０Ｙ超構成比</t>
  </si>
  <si>
    <t>有価証券残存期間の定めのないもの構成比</t>
  </si>
  <si>
    <t>国債平均残存年数</t>
  </si>
  <si>
    <t>地方債平均残存年数</t>
  </si>
  <si>
    <t>政府保証債平均残存年数</t>
  </si>
  <si>
    <t>金融債平均残存年数</t>
  </si>
  <si>
    <t>社債平均残存年数</t>
  </si>
  <si>
    <t>受益証券平均残存年数</t>
  </si>
  <si>
    <t>外国証券平均残存年数</t>
  </si>
  <si>
    <t>その他証券平均残存年数</t>
  </si>
  <si>
    <t>有価証券合計平均残存年数</t>
  </si>
  <si>
    <r>
      <t>金融再生法開示債権及びリスク管理債権</t>
    </r>
    <r>
      <rPr>
        <b/>
        <sz val="10"/>
        <color rgb="FF009999"/>
        <rFont val="BIZ UDP明朝 Medium"/>
        <family val="1"/>
        <charset val="128"/>
      </rPr>
      <t>(202303仕様）</t>
    </r>
    <phoneticPr fontId="2"/>
  </si>
  <si>
    <t>年数</t>
    <rPh sb="0" eb="2">
      <t>ネンスウ</t>
    </rPh>
    <phoneticPr fontId="2"/>
  </si>
  <si>
    <t>有価証券時価</t>
    <rPh sb="4" eb="6">
      <t>ジカ</t>
    </rPh>
    <phoneticPr fontId="2"/>
  </si>
  <si>
    <t>（小計）</t>
  </si>
  <si>
    <t>株式</t>
    <rPh sb="0" eb="2">
      <t>カブシキ</t>
    </rPh>
    <phoneticPr fontId="21"/>
  </si>
  <si>
    <t>債券</t>
    <rPh sb="0" eb="2">
      <t>サイケン</t>
    </rPh>
    <phoneticPr fontId="21"/>
  </si>
  <si>
    <t>国債</t>
    <rPh sb="0" eb="2">
      <t>コクサイ</t>
    </rPh>
    <phoneticPr fontId="21"/>
  </si>
  <si>
    <t>地方債</t>
    <rPh sb="0" eb="2">
      <t>チホウ</t>
    </rPh>
    <rPh sb="2" eb="3">
      <t>サイ</t>
    </rPh>
    <phoneticPr fontId="21"/>
  </si>
  <si>
    <t>政府保証債</t>
    <rPh sb="0" eb="2">
      <t>セイフ</t>
    </rPh>
    <rPh sb="2" eb="5">
      <t>ホショウサイ</t>
    </rPh>
    <phoneticPr fontId="21"/>
  </si>
  <si>
    <t>金融債</t>
    <rPh sb="0" eb="3">
      <t>キンユウサイ</t>
    </rPh>
    <phoneticPr fontId="21"/>
  </si>
  <si>
    <t>短期社債</t>
    <rPh sb="0" eb="2">
      <t>タンキ</t>
    </rPh>
    <rPh sb="2" eb="4">
      <t>シャサイ</t>
    </rPh>
    <phoneticPr fontId="21"/>
  </si>
  <si>
    <t>社債</t>
    <rPh sb="0" eb="2">
      <t>シャサイ</t>
    </rPh>
    <phoneticPr fontId="21"/>
  </si>
  <si>
    <t>その他</t>
    <rPh sb="2" eb="3">
      <t>タ</t>
    </rPh>
    <phoneticPr fontId="58"/>
  </si>
  <si>
    <t>その他</t>
    <rPh sb="2" eb="3">
      <t>タ</t>
    </rPh>
    <phoneticPr fontId="21"/>
  </si>
  <si>
    <t>外国債券</t>
    <rPh sb="0" eb="2">
      <t>ガイコク</t>
    </rPh>
    <rPh sb="2" eb="4">
      <t>サイケン</t>
    </rPh>
    <phoneticPr fontId="21"/>
  </si>
  <si>
    <t>投資信託</t>
    <rPh sb="0" eb="2">
      <t>トウシ</t>
    </rPh>
    <rPh sb="2" eb="4">
      <t>シンタク</t>
    </rPh>
    <phoneticPr fontId="21"/>
  </si>
  <si>
    <t>（小計）</t>
    <rPh sb="1" eb="3">
      <t>ショウケイ</t>
    </rPh>
    <phoneticPr fontId="21"/>
  </si>
  <si>
    <t>国債債券損益</t>
  </si>
  <si>
    <t>株式関連金融派生商品収益</t>
  </si>
  <si>
    <t>金融派生商品収益</t>
  </si>
  <si>
    <t>金融派生商品費用</t>
  </si>
  <si>
    <t>当事業年度中に売却したその他有価証券</t>
    <rPh sb="0" eb="1">
      <t>トウ</t>
    </rPh>
    <rPh sb="1" eb="5">
      <t>ジギョウネンド</t>
    </rPh>
    <rPh sb="5" eb="6">
      <t>ナカ</t>
    </rPh>
    <rPh sb="7" eb="9">
      <t>バイキャク</t>
    </rPh>
    <rPh sb="13" eb="14">
      <t>タ</t>
    </rPh>
    <rPh sb="14" eb="16">
      <t>ユウカ</t>
    </rPh>
    <rPh sb="16" eb="18">
      <t>ショウケン</t>
    </rPh>
    <phoneticPr fontId="2"/>
  </si>
  <si>
    <t>有価証券関係損益</t>
    <phoneticPr fontId="2"/>
  </si>
  <si>
    <t>自己資本の充実の状況</t>
    <phoneticPr fontId="2"/>
  </si>
  <si>
    <t>自己資本比率 1(2/5)</t>
  </si>
  <si>
    <t>自己資本の額 2(3-4)</t>
  </si>
  <si>
    <t>コア資本に係る基礎項目の額 3</t>
  </si>
  <si>
    <t>コア資本に係る調整項目の額 4</t>
  </si>
  <si>
    <t>リスクアセット等の合計額 5</t>
  </si>
  <si>
    <t>● 自己資本比率（連結）</t>
    <rPh sb="2" eb="6">
      <t>ジコシホン</t>
    </rPh>
    <rPh sb="6" eb="8">
      <t>ヒリツ</t>
    </rPh>
    <rPh sb="9" eb="11">
      <t>レンケツ</t>
    </rPh>
    <phoneticPr fontId="2"/>
  </si>
  <si>
    <t>● 自己資本比率（単体）</t>
    <rPh sb="2" eb="6">
      <t>ジコシホン</t>
    </rPh>
    <rPh sb="6" eb="8">
      <t>ヒリツ</t>
    </rPh>
    <rPh sb="9" eb="11">
      <t>タンタイ</t>
    </rPh>
    <phoneticPr fontId="2"/>
  </si>
  <si>
    <t>連結</t>
  </si>
  <si>
    <t>１．⊿EVE上方パラレルシフト</t>
  </si>
  <si>
    <t>２．⊿EVE下方パラレルシフト</t>
  </si>
  <si>
    <t>３．⊿EVEスティーブ化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</si>
  <si>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</si>
  <si>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</si>
  <si>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</si>
  <si>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</si>
  <si>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</si>
  <si>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１．⊿NII上方パラレルシフト</t>
  </si>
  <si>
    <t>２．⊿NII下方パラレルシフト</t>
  </si>
  <si>
    <t>３．⊿NIIスティーブ化</t>
  </si>
  <si>
    <t>４．⊿NIIフラット化</t>
  </si>
  <si>
    <t>５．⊿NII短期金利上昇</t>
  </si>
  <si>
    <t>６．⊿NII短期金利下降</t>
  </si>
  <si>
    <t>７．⊿NII最大値:B</t>
  </si>
  <si>
    <t>自己資本の額：X</t>
  </si>
  <si>
    <t>A÷X×100</t>
  </si>
  <si>
    <t>B÷X×100</t>
  </si>
  <si>
    <t>７．⊿EVE最大値：C</t>
  </si>
  <si>
    <t>７．⊿NII最大値：D</t>
  </si>
  <si>
    <t>自己資本の額：Y</t>
  </si>
  <si>
    <t>C÷Y×100</t>
  </si>
  <si>
    <t>D÷Y×100</t>
  </si>
  <si>
    <t>IRRBB１：銀行勘定における金利リスク(第2条第5項）</t>
    <phoneticPr fontId="2"/>
  </si>
  <si>
    <t>● 連結</t>
    <phoneticPr fontId="2"/>
  </si>
  <si>
    <t>● 単体</t>
    <phoneticPr fontId="2"/>
  </si>
  <si>
    <t>小数2位</t>
  </si>
  <si>
    <t>役員報酬</t>
  </si>
  <si>
    <t>給料手当</t>
  </si>
  <si>
    <t>うち賞与引当金繰入</t>
  </si>
  <si>
    <t>役員退職慰労金</t>
  </si>
  <si>
    <t>役員退職慰労引当金繰入</t>
  </si>
  <si>
    <t>特例業務負担金繰入</t>
  </si>
  <si>
    <t>事業推進費</t>
  </si>
  <si>
    <t>債権管理費</t>
  </si>
  <si>
    <t>旅費・交通費</t>
  </si>
  <si>
    <t>業務費</t>
  </si>
  <si>
    <t>負担金</t>
  </si>
  <si>
    <t>施設費</t>
  </si>
  <si>
    <t>雑費</t>
  </si>
  <si>
    <t>経費合計</t>
  </si>
  <si>
    <t>経費の内訳</t>
    <phoneticPr fontId="2"/>
  </si>
  <si>
    <t>■ 監査法人</t>
  </si>
  <si>
    <t>【単体】退職給付債務残高等</t>
    <phoneticPr fontId="2"/>
  </si>
  <si>
    <t>退職給付債務残高（A)</t>
  </si>
  <si>
    <t>(割引率）</t>
  </si>
  <si>
    <t>年金資産時価総額（B)</t>
  </si>
  <si>
    <t>未積立退職給付債務（C)=(A+B)</t>
  </si>
  <si>
    <t>会計変更時差異の未処理額（E)</t>
  </si>
  <si>
    <t>未認識数理計算上の差異（F)</t>
  </si>
  <si>
    <t>未認識過去勤務債務（G)</t>
  </si>
  <si>
    <t>貸借対照表計上額の純額（H)=(C+D+E+F+G)</t>
  </si>
  <si>
    <t>うち前払年金費用（I)</t>
  </si>
  <si>
    <t>うち退職給付引当金(J)=-(A-B-G+I)</t>
  </si>
  <si>
    <t>(資産）前払年金費用</t>
  </si>
  <si>
    <t>(負債）退職給付引当金</t>
  </si>
  <si>
    <t>その他証券</t>
  </si>
  <si>
    <t>有価証券時価の分解</t>
    <rPh sb="0" eb="2">
      <t>ユウカ</t>
    </rPh>
    <rPh sb="2" eb="4">
      <t>ショウケン</t>
    </rPh>
    <rPh sb="4" eb="6">
      <t>ジカ</t>
    </rPh>
    <rPh sb="7" eb="9">
      <t>ブンカイ</t>
    </rPh>
    <phoneticPr fontId="2"/>
  </si>
  <si>
    <t>● 採用：顧客向けｻｰﾋﾞｽ業務利益(A)</t>
  </si>
  <si>
    <t>(前年差異）顧客ｻｰﾋﾞｽ業務利益率</t>
  </si>
  <si>
    <t>（A÷C×365÷期中日数）</t>
  </si>
  <si>
    <t>預金債券等平均残高（C）</t>
  </si>
  <si>
    <t>≪顧客向けｻｰﾋﾞｽ業務利益_集計≫</t>
  </si>
  <si>
    <t>ー</t>
  </si>
  <si>
    <t>顧客向けｻｰﾋﾞｽ業務利益_黒字行（A=B+C)</t>
  </si>
  <si>
    <t>黒字継続行（B)</t>
  </si>
  <si>
    <t>黒字転換行（C)</t>
  </si>
  <si>
    <t>顧客向けｻｰﾋﾞｽ業務利益_赤字金庫（D=E+F)</t>
  </si>
  <si>
    <t>赤字継続行（E)</t>
  </si>
  <si>
    <t>赤字転落行（F)</t>
  </si>
  <si>
    <t>黒字赤字未判明（G)</t>
  </si>
  <si>
    <t>合計（G=A+D+G)</t>
  </si>
  <si>
    <t>顧客向けサービス業務利益</t>
    <phoneticPr fontId="2"/>
  </si>
  <si>
    <t>単位：百万円</t>
    <rPh sb="0" eb="2">
      <t>タンイ</t>
    </rPh>
    <rPh sb="3" eb="5">
      <t>ヒャクマン</t>
    </rPh>
    <rPh sb="5" eb="6">
      <t>エン</t>
    </rPh>
    <phoneticPr fontId="58"/>
  </si>
  <si>
    <t>本店</t>
    <rPh sb="0" eb="2">
      <t>ホンテン</t>
    </rPh>
    <phoneticPr fontId="2"/>
  </si>
  <si>
    <t>● 有価証券平均残存年数：(残高×期間)加重</t>
    <rPh sb="2" eb="4">
      <t>ユウカ</t>
    </rPh>
    <rPh sb="4" eb="6">
      <t>ショウケン</t>
    </rPh>
    <rPh sb="6" eb="8">
      <t>ヘイキン</t>
    </rPh>
    <phoneticPr fontId="2"/>
  </si>
  <si>
    <t>自己資本比率</t>
    <rPh sb="0" eb="4">
      <t>ジコシホン</t>
    </rPh>
    <rPh sb="4" eb="6">
      <t>ヒリツ</t>
    </rPh>
    <phoneticPr fontId="2"/>
  </si>
  <si>
    <t>正負符号は評価差額金に対する向き</t>
  </si>
  <si>
    <t>その他有価証券評価差額金（単体）</t>
    <phoneticPr fontId="2"/>
  </si>
  <si>
    <t>(a-b)</t>
  </si>
  <si>
    <t>● 時価観測計算値</t>
  </si>
  <si>
    <t>その他有価証券：a</t>
  </si>
  <si>
    <t>その他の金銭の信託：b</t>
  </si>
  <si>
    <t>（運用目的および満期保有目的以外）</t>
  </si>
  <si>
    <t>合計：c=a＋b</t>
  </si>
  <si>
    <t>差額：X</t>
  </si>
  <si>
    <t>● 貸借対照表（純資産）計上額算出</t>
  </si>
  <si>
    <t>評価差額：d</t>
  </si>
  <si>
    <t>その他の金銭の信託</t>
  </si>
  <si>
    <t>(＋)繰延税金資産：e</t>
  </si>
  <si>
    <t>(△)繰延税金負債：f</t>
  </si>
  <si>
    <t>(△）時価ヘッジ損益反映（ 益は△）：g</t>
  </si>
  <si>
    <t>その他有価証券評価差額金</t>
  </si>
  <si>
    <t>(純資産の部)：g=d+e+f+g</t>
  </si>
  <si>
    <t>BSPL</t>
    <phoneticPr fontId="15"/>
  </si>
  <si>
    <t>!$X$</t>
  </si>
  <si>
    <t>Sample信連_</t>
    <rPh sb="0" eb="9">
      <t>シンレン</t>
    </rPh>
    <phoneticPr fontId="2"/>
  </si>
  <si>
    <t>令和 5年 3月</t>
  </si>
  <si>
    <t xml:space="preserve">- </t>
  </si>
  <si>
    <t>みのり監査法人</t>
  </si>
  <si>
    <t>🔻 明細NA</t>
  </si>
  <si>
    <t>▼ NA</t>
  </si>
  <si>
    <t>→ 赤字継続</t>
  </si>
  <si>
    <t xml:space="preserve">赤字信連 </t>
  </si>
  <si>
    <t xml:space="preserve">赤字継続 </t>
  </si>
  <si>
    <t>平成31年 3月</t>
  </si>
  <si>
    <t>令和 2年 3月</t>
  </si>
  <si>
    <t>令和 3年 3月</t>
  </si>
  <si>
    <t>令和 4年 3月</t>
  </si>
  <si>
    <t>上方パラ</t>
  </si>
  <si>
    <t>◇ 非連結行</t>
  </si>
  <si>
    <t>スティーブ化</t>
  </si>
  <si>
    <t>リスク対策積立金</t>
  </si>
  <si>
    <t>１．貸借対照表</t>
  </si>
  <si>
    <t>資産の部</t>
  </si>
  <si>
    <t>現金預け金</t>
  </si>
  <si>
    <t>現金</t>
  </si>
  <si>
    <t>預け金</t>
  </si>
  <si>
    <t>系統預け金</t>
  </si>
  <si>
    <t>系統外預け金</t>
  </si>
  <si>
    <t>コールローン</t>
  </si>
  <si>
    <t>買入金銭債権</t>
  </si>
  <si>
    <t>商品有価証券</t>
  </si>
  <si>
    <t>商品国債</t>
  </si>
  <si>
    <t>商品地方債</t>
  </si>
  <si>
    <t>その他の商品有価証券</t>
  </si>
  <si>
    <t>金銭の信託</t>
  </si>
  <si>
    <t>投資証券</t>
  </si>
  <si>
    <t>貸出金</t>
  </si>
  <si>
    <t>割引手形</t>
  </si>
  <si>
    <t>手形貸付</t>
  </si>
  <si>
    <t>証書貸付</t>
  </si>
  <si>
    <t>当座貸越</t>
  </si>
  <si>
    <t>代理貸付金</t>
  </si>
  <si>
    <t>金融機関貸付</t>
  </si>
  <si>
    <t>再預託金</t>
  </si>
  <si>
    <t>外国為替</t>
  </si>
  <si>
    <t>外国他店預け</t>
  </si>
  <si>
    <t>外国他店貸</t>
  </si>
  <si>
    <t>買入外国為替</t>
  </si>
  <si>
    <t>取立外国為替</t>
  </si>
  <si>
    <t>その他資産</t>
  </si>
  <si>
    <t>従業員貸付金</t>
  </si>
  <si>
    <t>差入保証金</t>
  </si>
  <si>
    <t>先物取引差金勘定</t>
  </si>
  <si>
    <t>金融派生商品</t>
  </si>
  <si>
    <t xml:space="preserve">金融商品等差入担保金 </t>
  </si>
  <si>
    <t>仮払金</t>
  </si>
  <si>
    <t>未収金</t>
  </si>
  <si>
    <t>長期前払費用</t>
  </si>
  <si>
    <t>その他の資産</t>
  </si>
  <si>
    <t>未収収益</t>
  </si>
  <si>
    <t>前払費用</t>
  </si>
  <si>
    <t>約定取引未決済貸</t>
  </si>
  <si>
    <t>未決済為替貸</t>
  </si>
  <si>
    <t>繰延消費税</t>
  </si>
  <si>
    <t>有形固定資産</t>
  </si>
  <si>
    <t>建物</t>
  </si>
  <si>
    <t>構築物</t>
  </si>
  <si>
    <t>器具備品</t>
  </si>
  <si>
    <t>土地</t>
  </si>
  <si>
    <t>リース資産</t>
  </si>
  <si>
    <t>建設仮勘定</t>
  </si>
  <si>
    <t>その他の有形固定資産</t>
  </si>
  <si>
    <t>無形固定資産</t>
  </si>
  <si>
    <t>借地権</t>
  </si>
  <si>
    <t>ソフトウエア</t>
  </si>
  <si>
    <t>のれん</t>
  </si>
  <si>
    <t>ソフトウエア仮勘定</t>
  </si>
  <si>
    <t>その他の無形固定資産</t>
  </si>
  <si>
    <t>外部出資</t>
  </si>
  <si>
    <t>系統出資</t>
  </si>
  <si>
    <t>系統外出資</t>
  </si>
  <si>
    <t>子会社出資</t>
  </si>
  <si>
    <t>前払年金費用</t>
  </si>
  <si>
    <t>繰延税金資産</t>
  </si>
  <si>
    <t>再評価に係る繰延税金資産</t>
  </si>
  <si>
    <t>債務保証見返</t>
  </si>
  <si>
    <t>貸倒引当金</t>
  </si>
  <si>
    <t>うち一般貸倒引当金</t>
  </si>
  <si>
    <t>うち個別貸倒引当金</t>
  </si>
  <si>
    <t>外部出資等損失引当金</t>
  </si>
  <si>
    <t>その他の引当金</t>
  </si>
  <si>
    <t>資産の部合計</t>
  </si>
  <si>
    <t>負債の部</t>
  </si>
  <si>
    <t>貯金</t>
  </si>
  <si>
    <t>当座貯金</t>
  </si>
  <si>
    <t>普通貯金</t>
  </si>
  <si>
    <t>貯蓄貯金</t>
  </si>
  <si>
    <t>通知貯金</t>
  </si>
  <si>
    <t>別段貯金</t>
  </si>
  <si>
    <t>納税準備貯金</t>
  </si>
  <si>
    <t>定期貯金</t>
  </si>
  <si>
    <t>積立定期貯金</t>
  </si>
  <si>
    <t>定期積金</t>
  </si>
  <si>
    <t>その他の貯金</t>
  </si>
  <si>
    <t>譲渡性貯金</t>
  </si>
  <si>
    <t>債券貸借取引受入担保金</t>
  </si>
  <si>
    <t>借用金</t>
  </si>
  <si>
    <t>再割引手形</t>
  </si>
  <si>
    <t>当座借越</t>
  </si>
  <si>
    <t>証書借入金</t>
  </si>
  <si>
    <t>短期借入金</t>
  </si>
  <si>
    <t>外国他店預り</t>
  </si>
  <si>
    <t>外国他店借</t>
  </si>
  <si>
    <t>売渡外国為替</t>
  </si>
  <si>
    <t>未払外国為替</t>
  </si>
  <si>
    <t>代理業務勘定</t>
  </si>
  <si>
    <t>その他負債</t>
  </si>
  <si>
    <t>給付補填備金</t>
  </si>
  <si>
    <t>貸付留保金</t>
  </si>
  <si>
    <t>未払法人税等</t>
  </si>
  <si>
    <t>貯金利子税その他</t>
  </si>
  <si>
    <t>従業員預り金</t>
  </si>
  <si>
    <t>金融派生商品等受入担保金</t>
  </si>
  <si>
    <t>仮受金</t>
  </si>
  <si>
    <t>リース資産債務</t>
  </si>
  <si>
    <t>未払金</t>
  </si>
  <si>
    <t>資産除去債務</t>
  </si>
  <si>
    <t>その他の負債</t>
  </si>
  <si>
    <t>未払費用</t>
  </si>
  <si>
    <t>前受収益</t>
  </si>
  <si>
    <t>約定取引未決済借</t>
  </si>
  <si>
    <t>未決済為替借</t>
  </si>
  <si>
    <t>諸引当金</t>
  </si>
  <si>
    <t>相互援助積立金</t>
  </si>
  <si>
    <t>賞与引当金</t>
  </si>
  <si>
    <t>役員賞与引当金</t>
  </si>
  <si>
    <t>退職給付引当金</t>
  </si>
  <si>
    <t>役員退職慰労引当金</t>
  </si>
  <si>
    <t>睡眠貯金払戻損失引当金</t>
  </si>
  <si>
    <t>特例業務負担金引当金</t>
  </si>
  <si>
    <t>環境対策引当金</t>
  </si>
  <si>
    <t>固定資産撤去損失引当金</t>
  </si>
  <si>
    <t xml:space="preserve">訴訟損失引当金 </t>
  </si>
  <si>
    <t>繰延税金負債</t>
  </si>
  <si>
    <t>再評価に係る繰延税金負債</t>
  </si>
  <si>
    <t>負ののれん</t>
  </si>
  <si>
    <t>債務保証</t>
  </si>
  <si>
    <t>負債の部合計</t>
  </si>
  <si>
    <t>純資産の部</t>
  </si>
  <si>
    <t>うち後配出資金</t>
  </si>
  <si>
    <t>普通出資金</t>
  </si>
  <si>
    <t>優先出資金</t>
  </si>
  <si>
    <t>回転出資金</t>
  </si>
  <si>
    <t>資本準備金</t>
  </si>
  <si>
    <t>再評価積立金</t>
  </si>
  <si>
    <t>利益剰余金</t>
  </si>
  <si>
    <t>利益準備金</t>
  </si>
  <si>
    <t>その他利益剰余金</t>
  </si>
  <si>
    <t>目的別積立金　※</t>
  </si>
  <si>
    <t>特例特別積立金</t>
  </si>
  <si>
    <t>特別積立金</t>
  </si>
  <si>
    <t>当期未処分剰余金</t>
  </si>
  <si>
    <t>うち当期剰余金</t>
  </si>
  <si>
    <t>繰越利益剰余金</t>
  </si>
  <si>
    <t>処分未済持分</t>
  </si>
  <si>
    <t>会員資本合計</t>
  </si>
  <si>
    <t>繰延ヘッジ損益</t>
  </si>
  <si>
    <t>土地再評価差額金</t>
  </si>
  <si>
    <t>新株予約権</t>
  </si>
  <si>
    <t>評価・換算差額等合計</t>
  </si>
  <si>
    <t>純資産の部合計</t>
  </si>
  <si>
    <t>負債及び純資産の部合計</t>
  </si>
  <si>
    <t>※　目的別積立金明細</t>
  </si>
  <si>
    <t>（信連個別単位の記帳）</t>
  </si>
  <si>
    <t>２．損益計算書</t>
  </si>
  <si>
    <t>経常収益</t>
  </si>
  <si>
    <t>資金運用収益</t>
  </si>
  <si>
    <t>貸出金利息</t>
  </si>
  <si>
    <t>預け金利息</t>
  </si>
  <si>
    <t>有価証券利息配当金</t>
  </si>
  <si>
    <t>コールローン利息</t>
  </si>
  <si>
    <t>買現先利息</t>
  </si>
  <si>
    <t>債券貸借取引受入利息</t>
  </si>
  <si>
    <t>受入雑利息</t>
  </si>
  <si>
    <t>その他の受入利息</t>
  </si>
  <si>
    <t>うち受取奨励金</t>
  </si>
  <si>
    <t>うち受取特別配当金</t>
  </si>
  <si>
    <t>うち買入金銭債権利息</t>
  </si>
  <si>
    <t>役務取引等収益</t>
  </si>
  <si>
    <t>受入為替手数料</t>
  </si>
  <si>
    <t>その他の受入手数料</t>
  </si>
  <si>
    <t>その他の役務取引等収益</t>
  </si>
  <si>
    <t>受取出資配当金</t>
  </si>
  <si>
    <t>受取助成金</t>
  </si>
  <si>
    <t>外国為替売買益</t>
  </si>
  <si>
    <t>国債等債券売却益</t>
  </si>
  <si>
    <t>国債等債券償還益</t>
  </si>
  <si>
    <t>その他の事業収益</t>
  </si>
  <si>
    <t>うち受取出資配当金</t>
  </si>
  <si>
    <t>その他経常収益</t>
  </si>
  <si>
    <t>貸倒引当金戻入益</t>
  </si>
  <si>
    <t>外部出資等損失引当金戻入益</t>
  </si>
  <si>
    <t>償却債権取立益</t>
  </si>
  <si>
    <t>株式等売却益</t>
  </si>
  <si>
    <t>金銭の信託運用益</t>
  </si>
  <si>
    <t>その他の経常収益</t>
  </si>
  <si>
    <t>経常費用</t>
  </si>
  <si>
    <t>資金調達費用</t>
  </si>
  <si>
    <t>貯金利息</t>
  </si>
  <si>
    <t>給付補填備金繰入額</t>
  </si>
  <si>
    <t>譲渡性貯金利息</t>
  </si>
  <si>
    <t>コマーシャル・ペーパー利息</t>
  </si>
  <si>
    <t>借用金利息</t>
  </si>
  <si>
    <t>債券貸借取引支払利息</t>
  </si>
  <si>
    <t>その他の支払利息</t>
  </si>
  <si>
    <t>うち支払奨励金</t>
  </si>
  <si>
    <t>支払雑利息</t>
  </si>
  <si>
    <t>その他支払手数料</t>
  </si>
  <si>
    <t>新株予約権付社債利息</t>
  </si>
  <si>
    <t>金利スワップ支払利息</t>
  </si>
  <si>
    <t>役務取引等費用</t>
  </si>
  <si>
    <t>支払為替手数料</t>
  </si>
  <si>
    <t>その他の支払手数料</t>
  </si>
  <si>
    <t>その他の役務取引等費用</t>
  </si>
  <si>
    <t>その他事業費用</t>
  </si>
  <si>
    <t>融資保険料</t>
  </si>
  <si>
    <t>支払助成金</t>
  </si>
  <si>
    <t>外国為替売買損</t>
  </si>
  <si>
    <t>商品有価証券売買損</t>
  </si>
  <si>
    <t>国債等債券売却損</t>
  </si>
  <si>
    <t>国債等債券償還損</t>
  </si>
  <si>
    <t>国債等債券償却</t>
  </si>
  <si>
    <t>債券発行費用償却</t>
  </si>
  <si>
    <t>その他の事業費用</t>
  </si>
  <si>
    <t>経費</t>
  </si>
  <si>
    <t>その他経常費用</t>
  </si>
  <si>
    <t>貸倒引当金繰入額</t>
  </si>
  <si>
    <t>相互援助積立金繰入額</t>
  </si>
  <si>
    <t>訴訟損失引当金繰入額</t>
  </si>
  <si>
    <t>貸出金償却</t>
  </si>
  <si>
    <t>株式等売却損</t>
  </si>
  <si>
    <t>株式等償却</t>
  </si>
  <si>
    <t>金銭の信託運用損</t>
  </si>
  <si>
    <t>その他の経常費用</t>
  </si>
  <si>
    <t>特別利益</t>
  </si>
  <si>
    <t>固定資産処分益</t>
  </si>
  <si>
    <t>受入補助金</t>
  </si>
  <si>
    <t>固定資産撤去損失引当金戻入益</t>
  </si>
  <si>
    <t>その他の特別利益</t>
  </si>
  <si>
    <t>特別損失</t>
  </si>
  <si>
    <t>固定資産処分損</t>
  </si>
  <si>
    <t>減損損失</t>
  </si>
  <si>
    <t xml:space="preserve">外部出資等損失引当金繰入額 </t>
  </si>
  <si>
    <t>その他の特別損失</t>
  </si>
  <si>
    <t>税引前当期利益</t>
  </si>
  <si>
    <t>法人税、住民税及び事業税</t>
  </si>
  <si>
    <t>過年度法人税住民税および事業税</t>
  </si>
  <si>
    <t xml:space="preserve">過年度法人税等戻入額 </t>
  </si>
  <si>
    <t>法人税等調整額</t>
  </si>
  <si>
    <t>法人税等合計</t>
  </si>
  <si>
    <t>当期首繰越剰余金</t>
  </si>
  <si>
    <t>積立金取崩額　※※</t>
  </si>
  <si>
    <t>※※　積立金取崩額明細</t>
  </si>
  <si>
    <t>３．剰余金処分計算書</t>
  </si>
  <si>
    <t>当期末処分剰余金</t>
  </si>
  <si>
    <t>任意積立金取崩額　※※※</t>
  </si>
  <si>
    <t>計</t>
  </si>
  <si>
    <t>剰余金処分額</t>
  </si>
  <si>
    <t>任意積立金</t>
  </si>
  <si>
    <t>目的別積立金　※※※※</t>
  </si>
  <si>
    <t>出資配当金</t>
  </si>
  <si>
    <t>普通出資に対する配当金</t>
  </si>
  <si>
    <t>後配出資に対する配当金</t>
  </si>
  <si>
    <t>事業分量配当金</t>
  </si>
  <si>
    <t>次期繰越剰余金</t>
  </si>
  <si>
    <t>※※※　任意積立金取崩額明細　</t>
  </si>
  <si>
    <t>※※※※　目的別積立金明細</t>
  </si>
  <si>
    <t>Sample信連</t>
    <rPh sb="6" eb="8">
      <t>シンレン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</si>
</sst>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&quot; &quot;;&quot;△&quot;\ #,##0&quot; &quot;"/>
    <numFmt numFmtId="177" formatCode="#,##0&quot;千口 &quot;;&quot;△ &quot;#,##0&quot;千口 &quot;"/>
    <numFmt numFmtId="178" formatCode="#,##0&quot; &quot;;&quot;△ &quot;#,##0&quot; &quot;"/>
    <numFmt numFmtId="179" formatCode="0.00\ &quot;% &quot;;&quot;△ &quot;0.00\ &quot;% &quot;"/>
    <numFmt numFmtId="180" formatCode="0.00\ &quot;% &quot;;&quot;△ &quot;0.00&quot; % &quot;"/>
    <numFmt numFmtId="182" formatCode="#,##0;&quot;△ &quot;#,##0"/>
    <numFmt numFmtId="183" formatCode="&quot; &quot;@"/>
    <numFmt numFmtId="185" formatCode="[Red]\+\ #,##0&quot; &quot;;\▴\ #,##0&quot; &quot;"/>
    <numFmt numFmtId="186" formatCode="#,##0&quot; 人 &quot;;&quot;△ &quot;#,##0&quot; 人 &quot;"/>
    <numFmt numFmtId="187" formatCode="[Red]&quot;+ &quot;0.00\ &quot;% &quot;;&quot;▴ &quot;0.00\ &quot;% &quot;"/>
    <numFmt numFmtId="188" formatCode="0.00\ &quot;年 &quot;"/>
    <numFmt numFmtId="189" formatCode="[Red]&quot;+ &quot;0.00\ &quot;年 &quot;;&quot;▴ &quot;0.00\ &quot;年 &quot;"/>
    <numFmt numFmtId="190" formatCode="#,##0\ ;&quot;△ &quot;#,##0&quot; &quot;"/>
  </numFmts>
  <fonts count="8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i/>
      <sz val="12"/>
      <color theme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6"/>
      <color theme="8"/>
      <name val="BIZ UDPゴシック"/>
      <family val="3"/>
      <charset val="128"/>
    </font>
    <font>
      <sz val="14"/>
      <color theme="8"/>
      <name val="BIZ UDPゴシック"/>
      <family val="3"/>
      <charset val="128"/>
    </font>
    <font>
      <sz val="12"/>
      <color theme="8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9"/>
      <name val="BIZ UDPゴシック"/>
      <family val="3"/>
      <charset val="128"/>
    </font>
    <font>
      <sz val="9"/>
      <color theme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20"/>
      <color theme="0"/>
      <name val="Arial Black"/>
      <family val="2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0"/>
      <color theme="5" tint="-0.499984740745262"/>
      <name val="BIZ UDP明朝 Medium"/>
      <family val="1"/>
      <charset val="128"/>
    </font>
    <font>
      <sz val="14"/>
      <color theme="5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9"/>
      <name val="BIZ UDP明朝 Medium"/>
      <family val="1"/>
      <charset val="128"/>
    </font>
    <font>
      <sz val="14"/>
      <color theme="5"/>
      <name val="BIZ UDPゴシック"/>
      <family val="3"/>
      <charset val="128"/>
    </font>
    <font>
      <b/>
      <sz val="14"/>
      <color theme="5"/>
      <name val="BIZ UDPゴシック"/>
      <family val="3"/>
      <charset val="128"/>
    </font>
    <font>
      <b/>
      <sz val="12"/>
      <color theme="5"/>
      <name val="BIZ UDP明朝 Medium"/>
      <family val="1"/>
      <charset val="128"/>
    </font>
    <font>
      <sz val="9"/>
      <color rgb="FF00B0F0"/>
      <name val="BIZ UDPゴシック"/>
      <family val="3"/>
      <charset val="128"/>
    </font>
    <font>
      <sz val="9"/>
      <color theme="3"/>
      <name val="BIZ UDP明朝 Medium"/>
      <family val="1"/>
      <charset val="128"/>
    </font>
    <font>
      <b/>
      <sz val="9"/>
      <color theme="3"/>
      <name val="BIZ UDPゴシック"/>
      <family val="3"/>
      <charset val="128"/>
    </font>
    <font>
      <sz val="9"/>
      <color theme="5"/>
      <name val="BIZ UDPゴシック"/>
      <family val="3"/>
      <charset val="128"/>
    </font>
    <font>
      <b/>
      <sz val="9"/>
      <color rgb="FF0070C0"/>
      <name val="BIZ UDゴシック"/>
      <family val="3"/>
      <charset val="128"/>
    </font>
    <font>
      <sz val="9"/>
      <color rgb="FF00602B"/>
      <name val="BIZ UDPゴシック"/>
      <family val="3"/>
      <charset val="128"/>
    </font>
    <font>
      <b/>
      <sz val="9"/>
      <name val="BIZ UDゴシック"/>
      <family val="3"/>
      <charset val="128"/>
    </font>
    <font>
      <b/>
      <sz val="20"/>
      <color rgb="FF009999"/>
      <name val="BIZ UDP明朝 Medium"/>
      <family val="1"/>
      <charset val="128"/>
    </font>
    <font>
      <b/>
      <sz val="14"/>
      <color rgb="FF009999"/>
      <name val="BIZ UDP明朝 Medium"/>
      <family val="1"/>
      <charset val="128"/>
    </font>
    <font>
      <sz val="9"/>
      <name val="BIZ UDゴシック"/>
      <family val="3"/>
      <charset val="128"/>
    </font>
    <font>
      <sz val="9"/>
      <color rgb="FF009999"/>
      <name val="BIZ UDP明朝 Medium"/>
      <family val="1"/>
      <charset val="128"/>
    </font>
    <font>
      <b/>
      <sz val="9"/>
      <color rgb="FF009999"/>
      <name val="BIZ UDP明朝 Medium"/>
      <family val="1"/>
      <charset val="128"/>
    </font>
    <font>
      <sz val="9"/>
      <color theme="8"/>
      <name val="BIZ UDP明朝 Medium"/>
      <family val="1"/>
      <charset val="128"/>
    </font>
    <font>
      <sz val="9"/>
      <color indexed="6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theme="9" tint="-0.249977111117893"/>
      <name val="BIZ UDPゴシック"/>
      <family val="3"/>
      <charset val="128"/>
    </font>
    <font>
      <b/>
      <sz val="11"/>
      <color rgb="FF0070C0"/>
      <name val="BIZ UDゴシック"/>
      <family val="3"/>
      <charset val="128"/>
    </font>
    <font>
      <sz val="9"/>
      <color rgb="FF7030A0"/>
      <name val="BIZ UDゴシック"/>
      <family val="3"/>
      <charset val="128"/>
    </font>
    <font>
      <sz val="8"/>
      <color theme="1" tint="0.499984740745262"/>
      <name val="BIZ UDPゴシック"/>
      <family val="3"/>
      <charset val="128"/>
    </font>
    <font>
      <sz val="9"/>
      <color theme="1" tint="0.499984740745262"/>
      <name val="BIZ UDPゴシック"/>
      <family val="3"/>
      <charset val="128"/>
    </font>
    <font>
      <b/>
      <sz val="10"/>
      <color rgb="FF009999"/>
      <name val="BIZ UDP明朝 Medium"/>
      <family val="1"/>
      <charset val="128"/>
    </font>
    <font>
      <b/>
      <sz val="10"/>
      <color theme="5"/>
      <name val="BIZ UDP明朝 Medium"/>
      <family val="1"/>
      <charset val="128"/>
    </font>
    <font>
      <sz val="9"/>
      <color indexed="60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0"/>
      <color theme="8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9"/>
      <color theme="9" tint="-0.499984740745262"/>
      <name val="BIZ UDPゴシック"/>
      <family val="3"/>
      <charset val="128"/>
    </font>
    <font>
      <sz val="6"/>
      <name val="明朝"/>
      <family val="1"/>
      <charset val="128"/>
    </font>
    <font>
      <b/>
      <sz val="9"/>
      <color theme="5"/>
      <name val="BIZ UDPゴシック"/>
      <family val="3"/>
      <charset val="128"/>
    </font>
    <font>
      <sz val="9"/>
      <color theme="1" tint="0.499984740745262"/>
      <name val="BIZ UDP明朝 Medium"/>
      <family val="1"/>
      <charset val="128"/>
    </font>
    <font>
      <b/>
      <sz val="9"/>
      <color theme="1"/>
      <name val="BIZ UDゴシック"/>
      <family val="3"/>
      <charset val="128"/>
    </font>
    <font>
      <sz val="9"/>
      <name val="ＭＳ Ｐゴシック"/>
      <family val="3"/>
      <charset val="128"/>
    </font>
    <font>
      <sz val="10"/>
      <color theme="9" tint="-0.499984740745262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color rgb="FF0070C0"/>
      <name val="Yu Gothic Light"/>
      <family val="3"/>
      <charset val="128"/>
      <scheme val="major"/>
    </font>
    <font>
      <b/>
      <sz val="9"/>
      <color theme="9" tint="-0.49998474074526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color theme="9" tint="-0.499984740745262"/>
      <name val="BIZ UDゴシック"/>
      <family val="3"/>
      <charset val="128"/>
    </font>
    <font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theme="9" tint="-0.499984740745262"/>
      <name val="BIZ UDゴシック"/>
      <family val="3"/>
      <charset val="128"/>
    </font>
    <font>
      <b/>
      <sz val="12"/>
      <color indexed="60"/>
      <name val="BIZ UDゴシック"/>
      <family val="3"/>
      <charset val="128"/>
    </font>
    <font>
      <sz val="11"/>
      <name val="BIZ UDPゴシック"/>
      <family val="3"/>
      <charset val="128"/>
    </font>
    <font>
      <b/>
      <sz val="9"/>
      <color theme="9" tint="-0.499984740745262"/>
      <name val="BIZ UDPゴシック"/>
      <family val="3"/>
      <charset val="128"/>
    </font>
    <font>
      <sz val="11"/>
      <color theme="9" tint="-0.499984740745262"/>
      <name val="BIZ UDPゴシック"/>
      <family val="3"/>
      <charset val="128"/>
    </font>
    <font>
      <b/>
      <sz val="11"/>
      <color theme="5" tint="-0.499984740745262"/>
      <name val="BIZ UDP明朝 Medium"/>
      <family val="1"/>
      <charset val="128"/>
    </font>
    <font>
      <b/>
      <sz val="12"/>
      <color rgb="FF009999"/>
      <name val="BIZ UDP明朝 Medium"/>
      <family val="1"/>
      <charset val="128"/>
    </font>
    <font>
      <b/>
      <sz val="10"/>
      <color theme="5"/>
      <name val="BIZ UDゴシック"/>
      <family val="3"/>
      <charset val="128"/>
    </font>
    <font>
      <b/>
      <sz val="10"/>
      <color theme="5"/>
      <name val="BIZ UDPゴシック"/>
      <family val="3"/>
      <charset val="128"/>
    </font>
    <font>
      <sz val="12"/>
      <color rgb="FF009999"/>
      <name val="BIZ UDPゴシック"/>
      <family val="3"/>
      <charset val="128"/>
    </font>
    <font>
      <sz val="11"/>
      <color rgb="FF009999"/>
      <name val="BIZ UDPゴシック"/>
      <family val="3"/>
      <charset val="128"/>
    </font>
    <font>
      <sz val="9"/>
      <color rgb="FF0070C0"/>
      <name val="BIZ UDゴシック"/>
      <family val="3"/>
      <charset val="128"/>
    </font>
    <font>
      <sz val="22"/>
      <color theme="9" tint="-0.249977111117893"/>
      <name val="Arial Black"/>
      <family val="2"/>
    </font>
    <font>
      <sz val="22"/>
      <color theme="1"/>
      <name val="Yu Gothic"/>
      <family val="2"/>
      <scheme val="minor"/>
    </font>
    <font>
      <b/>
      <sz val="12"/>
      <color rgb="FF009999"/>
      <name val="BIZ UDPゴシック"/>
      <family val="3"/>
      <charset val="128"/>
    </font>
    <font>
      <sz val="11"/>
      <color rgb="FF009999"/>
      <name val="Yu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999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medium">
        <color rgb="FF92D050"/>
      </bottom>
      <diagonal/>
    </border>
    <border>
      <left/>
      <right style="thin">
        <color theme="8" tint="-0.499984740745262"/>
      </right>
      <top/>
      <bottom/>
      <diagonal/>
    </border>
    <border>
      <left/>
      <right style="thin">
        <color theme="8" tint="-0.499984740745262"/>
      </right>
      <top/>
      <bottom style="medium">
        <color rgb="FF92D050"/>
      </bottom>
      <diagonal/>
    </border>
    <border>
      <left style="thin">
        <color theme="0" tint="-0.499984740745262"/>
      </left>
      <right/>
      <top/>
      <bottom style="medium">
        <color rgb="FF92D05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0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rgb="FF92D05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/>
      <bottom style="hair">
        <color indexed="60"/>
      </bottom>
      <diagonal/>
    </border>
    <border>
      <left/>
      <right style="thin">
        <color theme="0" tint="-0.499984740745262"/>
      </right>
      <top style="hair">
        <color indexed="60"/>
      </top>
      <bottom style="hair">
        <color indexed="60"/>
      </bottom>
      <diagonal/>
    </border>
    <border>
      <left/>
      <right style="thin">
        <color theme="0" tint="-0.499984740745262"/>
      </right>
      <top style="hair">
        <color indexed="60"/>
      </top>
      <bottom/>
      <diagonal/>
    </border>
    <border>
      <left/>
      <right style="thin">
        <color theme="0" tint="-0.499984740745262"/>
      </right>
      <top/>
      <bottom style="medium">
        <color rgb="FF92D050"/>
      </bottom>
      <diagonal/>
    </border>
    <border>
      <left/>
      <right/>
      <top style="hair">
        <color theme="0" tint="-0.499984740745262"/>
      </top>
      <bottom style="medium">
        <color rgb="FF92D050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679">
    <xf numFmtId="0" fontId="0" fillId="0" borderId="0" xfId="0"/>
    <xf numFmtId="0" fontId="7" fillId="0" borderId="0" xfId="0" applyFont="1"/>
    <xf numFmtId="178" fontId="7" fillId="0" borderId="0" xfId="0" applyNumberFormat="1" applyFont="1" applyAlignment="1">
      <alignment horizontal="right" vertical="center"/>
    </xf>
    <xf numFmtId="178" fontId="7" fillId="0" borderId="8" xfId="0" applyNumberFormat="1" applyFont="1" applyBorder="1" applyAlignment="1">
      <alignment horizontal="right" vertical="center"/>
    </xf>
    <xf numFmtId="0" fontId="7" fillId="0" borderId="2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8" xfId="0" applyFont="1" applyBorder="1"/>
    <xf numFmtId="176" fontId="7" fillId="0" borderId="0" xfId="0" applyNumberFormat="1" applyFont="1"/>
    <xf numFmtId="180" fontId="7" fillId="0" borderId="0" xfId="0" applyNumberFormat="1" applyFont="1"/>
    <xf numFmtId="176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18" fillId="0" borderId="0" xfId="0" applyFont="1"/>
    <xf numFmtId="0" fontId="7" fillId="0" borderId="0" xfId="0" applyFont="1" applyAlignment="1">
      <alignment horizontal="center"/>
    </xf>
    <xf numFmtId="0" fontId="17" fillId="0" borderId="0" xfId="0" applyFont="1"/>
    <xf numFmtId="0" fontId="7" fillId="0" borderId="1" xfId="0" applyFont="1" applyBorder="1"/>
    <xf numFmtId="0" fontId="7" fillId="0" borderId="3" xfId="0" applyFont="1" applyBorder="1"/>
    <xf numFmtId="0" fontId="18" fillId="0" borderId="0" xfId="0" applyFont="1" applyAlignment="1">
      <alignment horizontal="centerContinuous"/>
    </xf>
    <xf numFmtId="49" fontId="8" fillId="0" borderId="9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Continuous"/>
    </xf>
    <xf numFmtId="0" fontId="7" fillId="0" borderId="0" xfId="2" applyFont="1"/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2" fillId="0" borderId="8" xfId="0" applyFont="1" applyBorder="1" applyAlignment="1">
      <alignment vertical="center"/>
    </xf>
    <xf numFmtId="0" fontId="25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5" borderId="8" xfId="0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25" fillId="0" borderId="8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176" fontId="7" fillId="5" borderId="2" xfId="0" applyNumberFormat="1" applyFont="1" applyFill="1" applyBorder="1" applyAlignment="1">
      <alignment horizontal="right" vertical="center"/>
    </xf>
    <xf numFmtId="0" fontId="26" fillId="0" borderId="7" xfId="0" applyFont="1" applyBorder="1" applyAlignment="1">
      <alignment vertical="center"/>
    </xf>
    <xf numFmtId="183" fontId="26" fillId="0" borderId="0" xfId="0" applyNumberFormat="1" applyFont="1" applyAlignment="1">
      <alignment horizontal="left" vertical="center" inden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78" fontId="7" fillId="0" borderId="1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8" fontId="7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2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49" fontId="25" fillId="0" borderId="8" xfId="0" applyNumberFormat="1" applyFont="1" applyBorder="1" applyAlignment="1">
      <alignment horizontal="centerContinuous" vertical="center"/>
    </xf>
    <xf numFmtId="0" fontId="25" fillId="0" borderId="8" xfId="0" applyFont="1" applyBorder="1" applyAlignment="1">
      <alignment horizontal="centerContinuous" vertical="center"/>
    </xf>
    <xf numFmtId="49" fontId="25" fillId="0" borderId="6" xfId="0" applyNumberFormat="1" applyFont="1" applyBorder="1" applyAlignment="1">
      <alignment horizontal="centerContinuous" vertical="center"/>
    </xf>
    <xf numFmtId="0" fontId="25" fillId="0" borderId="6" xfId="0" applyFont="1" applyBorder="1" applyAlignment="1">
      <alignment horizontal="centerContinuous" vertical="center"/>
    </xf>
    <xf numFmtId="183" fontId="26" fillId="0" borderId="8" xfId="0" applyNumberFormat="1" applyFont="1" applyBorder="1" applyAlignment="1">
      <alignment horizontal="left" vertical="center"/>
    </xf>
    <xf numFmtId="183" fontId="26" fillId="0" borderId="0" xfId="0" applyNumberFormat="1" applyFont="1" applyAlignment="1">
      <alignment horizontal="left" vertical="center"/>
    </xf>
    <xf numFmtId="183" fontId="26" fillId="0" borderId="6" xfId="0" applyNumberFormat="1" applyFont="1" applyBorder="1" applyAlignment="1">
      <alignment horizontal="left" vertical="center"/>
    </xf>
    <xf numFmtId="178" fontId="7" fillId="0" borderId="6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2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183" fontId="26" fillId="0" borderId="6" xfId="0" applyNumberFormat="1" applyFont="1" applyBorder="1" applyAlignment="1">
      <alignment horizontal="center" vertical="center"/>
    </xf>
    <xf numFmtId="183" fontId="25" fillId="0" borderId="6" xfId="0" applyNumberFormat="1" applyFont="1" applyBorder="1" applyAlignment="1">
      <alignment vertical="center"/>
    </xf>
    <xf numFmtId="49" fontId="26" fillId="0" borderId="7" xfId="0" applyNumberFormat="1" applyFont="1" applyBorder="1" applyAlignment="1">
      <alignment horizontal="center" vertical="center" shrinkToFit="1"/>
    </xf>
    <xf numFmtId="49" fontId="26" fillId="0" borderId="7" xfId="0" applyNumberFormat="1" applyFont="1" applyBorder="1" applyAlignment="1">
      <alignment horizontal="center" vertical="center"/>
    </xf>
    <xf numFmtId="183" fontId="26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right" vertical="center"/>
    </xf>
    <xf numFmtId="183" fontId="26" fillId="0" borderId="8" xfId="0" applyNumberFormat="1" applyFont="1" applyBorder="1" applyAlignment="1">
      <alignment vertical="center"/>
    </xf>
    <xf numFmtId="183" fontId="7" fillId="0" borderId="8" xfId="0" applyNumberFormat="1" applyFont="1" applyBorder="1" applyAlignment="1">
      <alignment vertical="center"/>
    </xf>
    <xf numFmtId="176" fontId="9" fillId="0" borderId="8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vertical="center"/>
    </xf>
    <xf numFmtId="183" fontId="26" fillId="0" borderId="6" xfId="0" applyNumberFormat="1" applyFont="1" applyBorder="1" applyAlignment="1">
      <alignment vertical="center"/>
    </xf>
    <xf numFmtId="183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76" fontId="31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76" fontId="32" fillId="0" borderId="0" xfId="0" applyNumberFormat="1" applyFont="1" applyAlignment="1">
      <alignment vertical="center"/>
    </xf>
    <xf numFmtId="49" fontId="33" fillId="0" borderId="6" xfId="0" applyNumberFormat="1" applyFont="1" applyBorder="1" applyAlignment="1">
      <alignment vertical="center"/>
    </xf>
    <xf numFmtId="49" fontId="33" fillId="0" borderId="0" xfId="0" applyNumberFormat="1" applyFont="1" applyAlignment="1">
      <alignment vertical="center"/>
    </xf>
    <xf numFmtId="176" fontId="34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 shrinkToFit="1"/>
    </xf>
    <xf numFmtId="49" fontId="26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5" fillId="0" borderId="8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shrinkToFit="1"/>
    </xf>
    <xf numFmtId="185" fontId="36" fillId="0" borderId="1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5" fontId="36" fillId="0" borderId="0" xfId="0" applyNumberFormat="1" applyFont="1" applyAlignment="1">
      <alignment horizontal="right" vertical="center"/>
    </xf>
    <xf numFmtId="0" fontId="38" fillId="0" borderId="0" xfId="0" applyFont="1" applyAlignment="1">
      <alignment vertical="center"/>
    </xf>
    <xf numFmtId="0" fontId="13" fillId="0" borderId="10" xfId="0" applyFont="1" applyBorder="1"/>
    <xf numFmtId="0" fontId="39" fillId="0" borderId="10" xfId="0" applyFont="1" applyBorder="1" applyAlignment="1">
      <alignment vertical="top"/>
    </xf>
    <xf numFmtId="0" fontId="41" fillId="0" borderId="0" xfId="0" applyFont="1" applyAlignment="1">
      <alignment vertical="center"/>
    </xf>
    <xf numFmtId="0" fontId="9" fillId="0" borderId="8" xfId="0" applyFont="1" applyBorder="1"/>
    <xf numFmtId="0" fontId="9" fillId="0" borderId="6" xfId="0" applyFont="1" applyBorder="1"/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176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6" fontId="9" fillId="0" borderId="3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86" fontId="9" fillId="0" borderId="2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0" fontId="42" fillId="0" borderId="0" xfId="0" applyFont="1" applyAlignment="1">
      <alignment vertical="center"/>
    </xf>
    <xf numFmtId="0" fontId="26" fillId="0" borderId="1" xfId="0" applyFont="1" applyBorder="1" applyAlignment="1">
      <alignment horizontal="center"/>
    </xf>
    <xf numFmtId="0" fontId="43" fillId="0" borderId="1" xfId="0" applyFont="1" applyBorder="1"/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 applyProtection="1">
      <alignment horizontal="left" vertical="center" indent="1"/>
      <protection locked="0"/>
    </xf>
    <xf numFmtId="0" fontId="43" fillId="0" borderId="2" xfId="0" applyFont="1" applyBorder="1"/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>
      <alignment horizontal="center"/>
    </xf>
    <xf numFmtId="0" fontId="26" fillId="0" borderId="3" xfId="0" applyFont="1" applyBorder="1" applyAlignment="1" applyProtection="1">
      <alignment horizontal="left" vertical="center"/>
      <protection locked="0"/>
    </xf>
    <xf numFmtId="0" fontId="43" fillId="0" borderId="3" xfId="0" applyFont="1" applyBorder="1"/>
    <xf numFmtId="0" fontId="26" fillId="0" borderId="5" xfId="0" applyFont="1" applyBorder="1" applyAlignment="1">
      <alignment horizontal="center"/>
    </xf>
    <xf numFmtId="0" fontId="26" fillId="0" borderId="1" xfId="0" applyFont="1" applyBorder="1" applyAlignment="1" applyProtection="1">
      <alignment horizontal="left" vertical="center"/>
      <protection locked="0"/>
    </xf>
    <xf numFmtId="0" fontId="43" fillId="0" borderId="5" xfId="0" applyFont="1" applyBorder="1"/>
    <xf numFmtId="49" fontId="26" fillId="0" borderId="0" xfId="0" applyNumberFormat="1" applyFont="1" applyAlignment="1">
      <alignment horizontal="center"/>
    </xf>
    <xf numFmtId="0" fontId="43" fillId="0" borderId="0" xfId="0" applyFont="1"/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9" fillId="0" borderId="0" xfId="0" applyFont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40" fillId="0" borderId="2" xfId="0" applyFont="1" applyBorder="1" applyAlignment="1">
      <alignment horizontal="left" indent="1"/>
    </xf>
    <xf numFmtId="0" fontId="40" fillId="0" borderId="0" xfId="0" applyFont="1" applyAlignment="1">
      <alignment vertical="center"/>
    </xf>
    <xf numFmtId="0" fontId="40" fillId="0" borderId="7" xfId="0" applyFont="1" applyBorder="1" applyAlignment="1" applyProtection="1">
      <alignment horizontal="left" vertical="center"/>
      <protection locked="0"/>
    </xf>
    <xf numFmtId="0" fontId="17" fillId="0" borderId="7" xfId="0" applyFont="1" applyBorder="1"/>
    <xf numFmtId="0" fontId="40" fillId="0" borderId="8" xfId="0" applyFont="1" applyBorder="1" applyAlignment="1">
      <alignment horizontal="left" indent="1"/>
    </xf>
    <xf numFmtId="0" fontId="17" fillId="0" borderId="8" xfId="0" applyFont="1" applyBorder="1"/>
    <xf numFmtId="0" fontId="40" fillId="0" borderId="0" xfId="0" applyFont="1" applyAlignment="1">
      <alignment horizontal="left" indent="1"/>
    </xf>
    <xf numFmtId="0" fontId="40" fillId="0" borderId="6" xfId="0" applyFont="1" applyBorder="1" applyAlignment="1">
      <alignment vertical="center"/>
    </xf>
    <xf numFmtId="0" fontId="17" fillId="0" borderId="6" xfId="0" applyFont="1" applyBorder="1"/>
    <xf numFmtId="0" fontId="40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Border="1"/>
    <xf numFmtId="0" fontId="40" fillId="0" borderId="8" xfId="0" applyFont="1" applyBorder="1" applyAlignment="1" applyProtection="1">
      <alignment horizontal="left" vertical="center"/>
      <protection locked="0"/>
    </xf>
    <xf numFmtId="0" fontId="9" fillId="0" borderId="7" xfId="0" applyFont="1" applyBorder="1"/>
    <xf numFmtId="0" fontId="7" fillId="0" borderId="6" xfId="0" applyFont="1" applyBorder="1" applyAlignment="1">
      <alignment horizontal="center"/>
    </xf>
    <xf numFmtId="176" fontId="9" fillId="0" borderId="8" xfId="0" applyNumberFormat="1" applyFont="1" applyBorder="1"/>
    <xf numFmtId="176" fontId="9" fillId="0" borderId="0" xfId="0" applyNumberFormat="1" applyFont="1"/>
    <xf numFmtId="176" fontId="9" fillId="0" borderId="6" xfId="0" applyNumberFormat="1" applyFont="1" applyBorder="1"/>
    <xf numFmtId="176" fontId="9" fillId="0" borderId="7" xfId="0" applyNumberFormat="1" applyFont="1" applyBorder="1"/>
    <xf numFmtId="179" fontId="9" fillId="0" borderId="8" xfId="0" applyNumberFormat="1" applyFont="1" applyBorder="1"/>
    <xf numFmtId="0" fontId="7" fillId="0" borderId="6" xfId="0" applyFont="1" applyBorder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indent="1"/>
    </xf>
    <xf numFmtId="183" fontId="26" fillId="0" borderId="8" xfId="0" applyNumberFormat="1" applyFont="1" applyBorder="1" applyAlignment="1">
      <alignment horizontal="left" vertical="center" indent="1"/>
    </xf>
    <xf numFmtId="176" fontId="7" fillId="0" borderId="8" xfId="0" applyNumberFormat="1" applyFont="1" applyBorder="1"/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center"/>
    </xf>
    <xf numFmtId="0" fontId="40" fillId="0" borderId="0" xfId="0" applyFont="1" applyAlignment="1" applyProtection="1">
      <alignment horizontal="left" vertical="center" indent="2"/>
      <protection locked="0"/>
    </xf>
    <xf numFmtId="0" fontId="40" fillId="0" borderId="0" xfId="0" applyFont="1" applyAlignment="1">
      <alignment horizontal="left" indent="2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6" xfId="0" applyFont="1" applyBorder="1" applyAlignment="1">
      <alignment horizontal="left" indent="2"/>
    </xf>
    <xf numFmtId="0" fontId="39" fillId="0" borderId="0" xfId="0" applyFont="1" applyAlignment="1">
      <alignment vertical="top"/>
    </xf>
    <xf numFmtId="0" fontId="40" fillId="0" borderId="8" xfId="0" applyFont="1" applyBorder="1" applyAlignment="1">
      <alignment horizontal="left"/>
    </xf>
    <xf numFmtId="0" fontId="40" fillId="0" borderId="6" xfId="0" applyFont="1" applyBorder="1"/>
    <xf numFmtId="178" fontId="9" fillId="0" borderId="8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179" fontId="9" fillId="0" borderId="6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/>
    </xf>
    <xf numFmtId="49" fontId="26" fillId="0" borderId="0" xfId="0" applyNumberFormat="1" applyFont="1" applyAlignment="1">
      <alignment horizontal="left"/>
    </xf>
    <xf numFmtId="49" fontId="43" fillId="0" borderId="0" xfId="0" applyNumberFormat="1" applyFont="1" applyAlignment="1">
      <alignment horizontal="left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8" fillId="0" borderId="0" xfId="0" applyFont="1"/>
    <xf numFmtId="0" fontId="40" fillId="0" borderId="0" xfId="0" applyFont="1" applyAlignment="1">
      <alignment horizontal="left"/>
    </xf>
    <xf numFmtId="0" fontId="40" fillId="0" borderId="6" xfId="0" applyFont="1" applyBorder="1" applyAlignment="1">
      <alignment horizontal="left"/>
    </xf>
    <xf numFmtId="0" fontId="40" fillId="0" borderId="8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Continuous"/>
    </xf>
    <xf numFmtId="49" fontId="8" fillId="0" borderId="13" xfId="0" applyNumberFormat="1" applyFont="1" applyBorder="1" applyAlignment="1">
      <alignment horizontal="center"/>
    </xf>
    <xf numFmtId="0" fontId="42" fillId="0" borderId="0" xfId="0" applyFont="1" applyAlignment="1">
      <alignment horizontal="center" vertical="top"/>
    </xf>
    <xf numFmtId="0" fontId="42" fillId="0" borderId="0" xfId="0" applyFont="1" applyAlignment="1">
      <alignment vertical="top"/>
    </xf>
    <xf numFmtId="49" fontId="26" fillId="5" borderId="0" xfId="0" applyNumberFormat="1" applyFont="1" applyFill="1" applyAlignment="1">
      <alignment horizontal="center"/>
    </xf>
    <xf numFmtId="49" fontId="26" fillId="5" borderId="0" xfId="0" applyNumberFormat="1" applyFont="1" applyFill="1" applyAlignment="1">
      <alignment horizontal="left"/>
    </xf>
    <xf numFmtId="176" fontId="9" fillId="5" borderId="8" xfId="0" applyNumberFormat="1" applyFont="1" applyFill="1" applyBorder="1"/>
    <xf numFmtId="176" fontId="9" fillId="5" borderId="0" xfId="0" applyNumberFormat="1" applyFont="1" applyFill="1"/>
    <xf numFmtId="176" fontId="9" fillId="5" borderId="6" xfId="0" applyNumberFormat="1" applyFont="1" applyFill="1" applyBorder="1"/>
    <xf numFmtId="176" fontId="9" fillId="5" borderId="7" xfId="0" applyNumberFormat="1" applyFont="1" applyFill="1" applyBorder="1"/>
    <xf numFmtId="179" fontId="9" fillId="5" borderId="8" xfId="0" applyNumberFormat="1" applyFont="1" applyFill="1" applyBorder="1"/>
    <xf numFmtId="0" fontId="17" fillId="5" borderId="6" xfId="0" applyFont="1" applyFill="1" applyBorder="1"/>
    <xf numFmtId="176" fontId="7" fillId="5" borderId="8" xfId="0" applyNumberFormat="1" applyFont="1" applyFill="1" applyBorder="1"/>
    <xf numFmtId="176" fontId="7" fillId="5" borderId="0" xfId="0" applyNumberFormat="1" applyFont="1" applyFill="1"/>
    <xf numFmtId="0" fontId="7" fillId="5" borderId="6" xfId="0" applyFont="1" applyFill="1" applyBorder="1"/>
    <xf numFmtId="178" fontId="9" fillId="5" borderId="8" xfId="0" applyNumberFormat="1" applyFont="1" applyFill="1" applyBorder="1" applyAlignment="1">
      <alignment horizontal="right" vertical="center"/>
    </xf>
    <xf numFmtId="178" fontId="9" fillId="5" borderId="0" xfId="0" applyNumberFormat="1" applyFont="1" applyFill="1" applyAlignment="1">
      <alignment horizontal="right" vertical="center"/>
    </xf>
    <xf numFmtId="179" fontId="9" fillId="5" borderId="0" xfId="0" applyNumberFormat="1" applyFont="1" applyFill="1" applyAlignment="1">
      <alignment horizontal="right" vertical="center"/>
    </xf>
    <xf numFmtId="179" fontId="9" fillId="5" borderId="6" xfId="0" applyNumberFormat="1" applyFont="1" applyFill="1" applyBorder="1" applyAlignment="1">
      <alignment horizontal="right" vertical="center"/>
    </xf>
    <xf numFmtId="0" fontId="7" fillId="5" borderId="0" xfId="0" applyFont="1" applyFill="1"/>
    <xf numFmtId="179" fontId="9" fillId="5" borderId="8" xfId="0" applyNumberFormat="1" applyFont="1" applyFill="1" applyBorder="1" applyAlignment="1">
      <alignment horizontal="right" vertical="center"/>
    </xf>
    <xf numFmtId="0" fontId="43" fillId="5" borderId="0" xfId="0" applyFont="1" applyFill="1"/>
    <xf numFmtId="0" fontId="49" fillId="0" borderId="0" xfId="0" applyFont="1"/>
    <xf numFmtId="176" fontId="7" fillId="0" borderId="6" xfId="0" applyNumberFormat="1" applyFont="1" applyBorder="1"/>
    <xf numFmtId="179" fontId="7" fillId="0" borderId="8" xfId="0" applyNumberFormat="1" applyFont="1" applyBorder="1"/>
    <xf numFmtId="176" fontId="7" fillId="0" borderId="8" xfId="0" applyNumberFormat="1" applyFont="1" applyBorder="1" applyAlignment="1">
      <alignment horizontal="right"/>
    </xf>
    <xf numFmtId="176" fontId="7" fillId="0" borderId="6" xfId="0" applyNumberFormat="1" applyFont="1" applyBorder="1" applyAlignment="1">
      <alignment horizontal="right"/>
    </xf>
    <xf numFmtId="179" fontId="7" fillId="0" borderId="8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right"/>
    </xf>
    <xf numFmtId="179" fontId="7" fillId="0" borderId="6" xfId="0" applyNumberFormat="1" applyFont="1" applyBorder="1" applyAlignment="1">
      <alignment horizontal="right"/>
    </xf>
    <xf numFmtId="185" fontId="7" fillId="0" borderId="8" xfId="0" applyNumberFormat="1" applyFont="1" applyBorder="1" applyAlignment="1">
      <alignment horizontal="right"/>
    </xf>
    <xf numFmtId="185" fontId="7" fillId="0" borderId="0" xfId="0" applyNumberFormat="1" applyFont="1" applyAlignment="1">
      <alignment horizontal="right"/>
    </xf>
    <xf numFmtId="185" fontId="7" fillId="0" borderId="6" xfId="0" applyNumberFormat="1" applyFont="1" applyBorder="1" applyAlignment="1">
      <alignment horizontal="right"/>
    </xf>
    <xf numFmtId="187" fontId="7" fillId="0" borderId="0" xfId="0" applyNumberFormat="1" applyFont="1" applyAlignment="1">
      <alignment horizontal="right"/>
    </xf>
    <xf numFmtId="0" fontId="38" fillId="0" borderId="0" xfId="0" applyFont="1"/>
    <xf numFmtId="0" fontId="40" fillId="0" borderId="7" xfId="0" applyFont="1" applyBorder="1" applyAlignment="1">
      <alignment horizontal="center" vertical="center"/>
    </xf>
    <xf numFmtId="0" fontId="48" fillId="0" borderId="6" xfId="0" applyFont="1" applyBorder="1"/>
    <xf numFmtId="0" fontId="40" fillId="0" borderId="8" xfId="0" applyFont="1" applyBorder="1"/>
    <xf numFmtId="0" fontId="48" fillId="0" borderId="8" xfId="0" applyFont="1" applyBorder="1"/>
    <xf numFmtId="176" fontId="7" fillId="5" borderId="8" xfId="0" applyNumberFormat="1" applyFont="1" applyFill="1" applyBorder="1" applyAlignment="1">
      <alignment horizontal="right"/>
    </xf>
    <xf numFmtId="176" fontId="7" fillId="5" borderId="0" xfId="0" applyNumberFormat="1" applyFont="1" applyFill="1" applyAlignment="1">
      <alignment horizontal="right"/>
    </xf>
    <xf numFmtId="176" fontId="7" fillId="5" borderId="6" xfId="0" applyNumberFormat="1" applyFont="1" applyFill="1" applyBorder="1" applyAlignment="1">
      <alignment horizontal="right"/>
    </xf>
    <xf numFmtId="179" fontId="7" fillId="5" borderId="8" xfId="0" applyNumberFormat="1" applyFont="1" applyFill="1" applyBorder="1" applyAlignment="1">
      <alignment horizontal="right"/>
    </xf>
    <xf numFmtId="179" fontId="7" fillId="5" borderId="0" xfId="0" applyNumberFormat="1" applyFont="1" applyFill="1" applyAlignment="1">
      <alignment horizontal="right"/>
    </xf>
    <xf numFmtId="179" fontId="7" fillId="5" borderId="6" xfId="0" applyNumberFormat="1" applyFont="1" applyFill="1" applyBorder="1" applyAlignment="1">
      <alignment horizontal="right"/>
    </xf>
    <xf numFmtId="0" fontId="40" fillId="0" borderId="1" xfId="0" applyFont="1" applyBorder="1"/>
    <xf numFmtId="0" fontId="40" fillId="0" borderId="2" xfId="0" applyFont="1" applyBorder="1"/>
    <xf numFmtId="0" fontId="40" fillId="0" borderId="3" xfId="0" applyFont="1" applyBorder="1"/>
    <xf numFmtId="176" fontId="7" fillId="0" borderId="1" xfId="0" applyNumberFormat="1" applyFont="1" applyBorder="1" applyAlignment="1">
      <alignment horizontal="right"/>
    </xf>
    <xf numFmtId="176" fontId="7" fillId="0" borderId="2" xfId="0" applyNumberFormat="1" applyFont="1" applyBorder="1" applyAlignment="1">
      <alignment horizontal="right"/>
    </xf>
    <xf numFmtId="176" fontId="7" fillId="0" borderId="3" xfId="0" applyNumberFormat="1" applyFont="1" applyBorder="1" applyAlignment="1">
      <alignment horizontal="right"/>
    </xf>
    <xf numFmtId="0" fontId="43" fillId="0" borderId="0" xfId="0" applyFont="1" applyAlignment="1">
      <alignment horizontal="left"/>
    </xf>
    <xf numFmtId="0" fontId="43" fillId="5" borderId="0" xfId="0" applyFont="1" applyFill="1" applyAlignment="1">
      <alignment horizontal="left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0" fillId="0" borderId="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8" fillId="0" borderId="0" xfId="0" applyFont="1" applyAlignment="1">
      <alignment vertical="top"/>
    </xf>
    <xf numFmtId="0" fontId="40" fillId="0" borderId="8" xfId="0" applyFont="1" applyBorder="1" applyAlignment="1">
      <alignment vertical="center"/>
    </xf>
    <xf numFmtId="0" fontId="40" fillId="0" borderId="6" xfId="0" applyFont="1" applyBorder="1" applyAlignment="1">
      <alignment horizontal="left" vertical="center"/>
    </xf>
    <xf numFmtId="0" fontId="50" fillId="0" borderId="0" xfId="0" applyFont="1"/>
    <xf numFmtId="176" fontId="7" fillId="5" borderId="1" xfId="0" applyNumberFormat="1" applyFont="1" applyFill="1" applyBorder="1" applyAlignment="1">
      <alignment horizontal="right"/>
    </xf>
    <xf numFmtId="176" fontId="7" fillId="5" borderId="2" xfId="0" applyNumberFormat="1" applyFont="1" applyFill="1" applyBorder="1" applyAlignment="1">
      <alignment horizontal="right"/>
    </xf>
    <xf numFmtId="176" fontId="7" fillId="5" borderId="3" xfId="0" applyNumberFormat="1" applyFont="1" applyFill="1" applyBorder="1" applyAlignment="1">
      <alignment horizontal="right"/>
    </xf>
    <xf numFmtId="0" fontId="37" fillId="0" borderId="6" xfId="0" applyFont="1" applyBorder="1" applyAlignment="1">
      <alignment vertical="center"/>
    </xf>
    <xf numFmtId="182" fontId="40" fillId="0" borderId="7" xfId="0" applyNumberFormat="1" applyFont="1" applyBorder="1" applyAlignment="1">
      <alignment vertical="center"/>
    </xf>
    <xf numFmtId="0" fontId="7" fillId="0" borderId="7" xfId="0" applyFont="1" applyBorder="1"/>
    <xf numFmtId="182" fontId="40" fillId="0" borderId="8" xfId="0" applyNumberFormat="1" applyFont="1" applyBorder="1" applyAlignment="1">
      <alignment vertical="center"/>
    </xf>
    <xf numFmtId="182" fontId="40" fillId="0" borderId="0" xfId="0" applyNumberFormat="1" applyFont="1" applyAlignment="1">
      <alignment horizontal="left" vertical="center" indent="1"/>
    </xf>
    <xf numFmtId="0" fontId="40" fillId="0" borderId="0" xfId="0" applyFont="1" applyAlignment="1">
      <alignment horizontal="left" vertical="center" indent="2"/>
    </xf>
    <xf numFmtId="0" fontId="40" fillId="0" borderId="6" xfId="0" applyFont="1" applyBorder="1" applyAlignment="1">
      <alignment horizontal="left" vertical="center" indent="2"/>
    </xf>
    <xf numFmtId="182" fontId="40" fillId="0" borderId="5" xfId="0" applyNumberFormat="1" applyFont="1" applyBorder="1" applyAlignment="1">
      <alignment vertical="center"/>
    </xf>
    <xf numFmtId="182" fontId="40" fillId="0" borderId="2" xfId="0" applyNumberFormat="1" applyFont="1" applyBorder="1" applyAlignment="1">
      <alignment horizontal="left" vertical="center" indent="1"/>
    </xf>
    <xf numFmtId="182" fontId="40" fillId="0" borderId="4" xfId="0" applyNumberFormat="1" applyFont="1" applyBorder="1" applyAlignment="1">
      <alignment horizontal="left" vertical="center" indent="1"/>
    </xf>
    <xf numFmtId="0" fontId="40" fillId="0" borderId="2" xfId="0" applyFont="1" applyBorder="1" applyAlignment="1">
      <alignment horizontal="left" vertical="center" indent="2"/>
    </xf>
    <xf numFmtId="0" fontId="40" fillId="0" borderId="4" xfId="0" applyFont="1" applyBorder="1" applyAlignment="1">
      <alignment horizontal="left" vertical="center" indent="2"/>
    </xf>
    <xf numFmtId="0" fontId="9" fillId="0" borderId="6" xfId="0" applyFont="1" applyBorder="1" applyAlignment="1">
      <alignment horizontal="right"/>
    </xf>
    <xf numFmtId="49" fontId="9" fillId="5" borderId="0" xfId="0" applyNumberFormat="1" applyFont="1" applyFill="1" applyAlignment="1">
      <alignment horizontal="left"/>
    </xf>
    <xf numFmtId="176" fontId="7" fillId="0" borderId="7" xfId="0" applyNumberFormat="1" applyFont="1" applyBorder="1" applyAlignment="1">
      <alignment horizontal="right"/>
    </xf>
    <xf numFmtId="176" fontId="7" fillId="5" borderId="7" xfId="0" applyNumberFormat="1" applyFont="1" applyFill="1" applyBorder="1" applyAlignment="1">
      <alignment horizontal="right"/>
    </xf>
    <xf numFmtId="0" fontId="9" fillId="5" borderId="8" xfId="0" applyFont="1" applyFill="1" applyBorder="1"/>
    <xf numFmtId="0" fontId="9" fillId="5" borderId="6" xfId="0" applyFont="1" applyFill="1" applyBorder="1" applyAlignment="1">
      <alignment horizontal="right"/>
    </xf>
    <xf numFmtId="0" fontId="26" fillId="3" borderId="0" xfId="0" applyFont="1" applyFill="1" applyAlignment="1">
      <alignment horizontal="center"/>
    </xf>
    <xf numFmtId="0" fontId="26" fillId="3" borderId="0" xfId="0" applyFont="1" applyFill="1"/>
    <xf numFmtId="0" fontId="43" fillId="3" borderId="0" xfId="0" applyFont="1" applyFill="1"/>
    <xf numFmtId="185" fontId="46" fillId="3" borderId="8" xfId="0" applyNumberFormat="1" applyFont="1" applyFill="1" applyBorder="1" applyAlignment="1">
      <alignment horizontal="right"/>
    </xf>
    <xf numFmtId="185" fontId="46" fillId="3" borderId="0" xfId="0" applyNumberFormat="1" applyFont="1" applyFill="1" applyAlignment="1">
      <alignment horizontal="right"/>
    </xf>
    <xf numFmtId="185" fontId="46" fillId="3" borderId="6" xfId="0" applyNumberFormat="1" applyFont="1" applyFill="1" applyBorder="1" applyAlignment="1">
      <alignment horizontal="right"/>
    </xf>
    <xf numFmtId="0" fontId="7" fillId="3" borderId="0" xfId="0" applyFont="1" applyFill="1"/>
    <xf numFmtId="187" fontId="46" fillId="3" borderId="8" xfId="0" applyNumberFormat="1" applyFont="1" applyFill="1" applyBorder="1" applyAlignment="1">
      <alignment horizontal="right"/>
    </xf>
    <xf numFmtId="187" fontId="46" fillId="3" borderId="0" xfId="0" applyNumberFormat="1" applyFont="1" applyFill="1" applyAlignment="1">
      <alignment horizontal="right"/>
    </xf>
    <xf numFmtId="187" fontId="46" fillId="3" borderId="6" xfId="0" applyNumberFormat="1" applyFont="1" applyFill="1" applyBorder="1" applyAlignment="1">
      <alignment horizontal="right"/>
    </xf>
    <xf numFmtId="185" fontId="46" fillId="3" borderId="1" xfId="0" applyNumberFormat="1" applyFont="1" applyFill="1" applyBorder="1" applyAlignment="1">
      <alignment horizontal="right"/>
    </xf>
    <xf numFmtId="185" fontId="46" fillId="3" borderId="2" xfId="0" applyNumberFormat="1" applyFont="1" applyFill="1" applyBorder="1" applyAlignment="1">
      <alignment horizontal="right"/>
    </xf>
    <xf numFmtId="185" fontId="46" fillId="3" borderId="3" xfId="0" applyNumberFormat="1" applyFont="1" applyFill="1" applyBorder="1" applyAlignment="1">
      <alignment horizontal="right"/>
    </xf>
    <xf numFmtId="187" fontId="46" fillId="3" borderId="8" xfId="0" applyNumberFormat="1" applyFont="1" applyFill="1" applyBorder="1"/>
    <xf numFmtId="187" fontId="46" fillId="3" borderId="0" xfId="0" applyNumberFormat="1" applyFont="1" applyFill="1"/>
    <xf numFmtId="187" fontId="46" fillId="3" borderId="6" xfId="0" applyNumberFormat="1" applyFont="1" applyFill="1" applyBorder="1"/>
    <xf numFmtId="185" fontId="46" fillId="3" borderId="8" xfId="0" applyNumberFormat="1" applyFont="1" applyFill="1" applyBorder="1"/>
    <xf numFmtId="185" fontId="46" fillId="3" borderId="0" xfId="0" applyNumberFormat="1" applyFont="1" applyFill="1"/>
    <xf numFmtId="0" fontId="46" fillId="3" borderId="6" xfId="0" applyFont="1" applyFill="1" applyBorder="1"/>
    <xf numFmtId="185" fontId="46" fillId="3" borderId="6" xfId="0" applyNumberFormat="1" applyFont="1" applyFill="1" applyBorder="1"/>
    <xf numFmtId="185" fontId="46" fillId="3" borderId="7" xfId="0" applyNumberFormat="1" applyFont="1" applyFill="1" applyBorder="1"/>
    <xf numFmtId="0" fontId="26" fillId="0" borderId="10" xfId="0" applyFont="1" applyBorder="1" applyAlignment="1">
      <alignment horizontal="center"/>
    </xf>
    <xf numFmtId="185" fontId="46" fillId="3" borderId="7" xfId="0" applyNumberFormat="1" applyFont="1" applyFill="1" applyBorder="1" applyAlignment="1">
      <alignment horizontal="right"/>
    </xf>
    <xf numFmtId="0" fontId="7" fillId="3" borderId="8" xfId="0" applyFont="1" applyFill="1" applyBorder="1"/>
    <xf numFmtId="0" fontId="40" fillId="0" borderId="0" xfId="0" applyFont="1" applyAlignment="1">
      <alignment horizontal="right" vertical="center"/>
    </xf>
    <xf numFmtId="0" fontId="30" fillId="0" borderId="0" xfId="0" applyFont="1" applyAlignment="1">
      <alignment vertical="top"/>
    </xf>
    <xf numFmtId="49" fontId="26" fillId="0" borderId="8" xfId="0" applyNumberFormat="1" applyFont="1" applyBorder="1" applyAlignment="1">
      <alignment horizontal="center"/>
    </xf>
    <xf numFmtId="0" fontId="5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0" xfId="0" applyFont="1"/>
    <xf numFmtId="49" fontId="54" fillId="0" borderId="6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76" fontId="40" fillId="2" borderId="0" xfId="1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>
      <alignment horizontal="right" vertical="center"/>
    </xf>
    <xf numFmtId="176" fontId="40" fillId="5" borderId="2" xfId="1" applyNumberFormat="1" applyFont="1" applyFill="1" applyBorder="1" applyAlignment="1">
      <alignment horizontal="right" vertical="center"/>
    </xf>
    <xf numFmtId="180" fontId="7" fillId="0" borderId="8" xfId="0" applyNumberFormat="1" applyFont="1" applyBorder="1"/>
    <xf numFmtId="180" fontId="7" fillId="0" borderId="6" xfId="0" applyNumberFormat="1" applyFont="1" applyBorder="1"/>
    <xf numFmtId="180" fontId="7" fillId="5" borderId="8" xfId="0" applyNumberFormat="1" applyFont="1" applyFill="1" applyBorder="1"/>
    <xf numFmtId="180" fontId="7" fillId="5" borderId="0" xfId="0" applyNumberFormat="1" applyFont="1" applyFill="1"/>
    <xf numFmtId="180" fontId="7" fillId="5" borderId="6" xfId="0" applyNumberFormat="1" applyFont="1" applyFill="1" applyBorder="1"/>
    <xf numFmtId="188" fontId="7" fillId="0" borderId="8" xfId="0" applyNumberFormat="1" applyFont="1" applyBorder="1" applyAlignment="1">
      <alignment horizontal="right"/>
    </xf>
    <xf numFmtId="188" fontId="7" fillId="0" borderId="0" xfId="0" applyNumberFormat="1" applyFont="1" applyAlignment="1">
      <alignment horizontal="right"/>
    </xf>
    <xf numFmtId="188" fontId="7" fillId="0" borderId="6" xfId="0" applyNumberFormat="1" applyFont="1" applyBorder="1" applyAlignment="1">
      <alignment horizontal="right"/>
    </xf>
    <xf numFmtId="0" fontId="7" fillId="0" borderId="8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188" fontId="7" fillId="5" borderId="8" xfId="0" applyNumberFormat="1" applyFont="1" applyFill="1" applyBorder="1" applyAlignment="1">
      <alignment horizontal="right"/>
    </xf>
    <xf numFmtId="188" fontId="7" fillId="5" borderId="0" xfId="0" applyNumberFormat="1" applyFont="1" applyFill="1" applyAlignment="1">
      <alignment horizontal="right"/>
    </xf>
    <xf numFmtId="188" fontId="7" fillId="5" borderId="6" xfId="0" applyNumberFormat="1" applyFont="1" applyFill="1" applyBorder="1" applyAlignment="1">
      <alignment horizontal="right"/>
    </xf>
    <xf numFmtId="189" fontId="57" fillId="3" borderId="8" xfId="0" applyNumberFormat="1" applyFont="1" applyFill="1" applyBorder="1" applyAlignment="1">
      <alignment horizontal="right"/>
    </xf>
    <xf numFmtId="189" fontId="57" fillId="3" borderId="0" xfId="0" applyNumberFormat="1" applyFont="1" applyFill="1" applyAlignment="1">
      <alignment horizontal="right"/>
    </xf>
    <xf numFmtId="189" fontId="57" fillId="3" borderId="6" xfId="0" applyNumberFormat="1" applyFont="1" applyFill="1" applyBorder="1" applyAlignment="1">
      <alignment horizontal="right"/>
    </xf>
    <xf numFmtId="49" fontId="26" fillId="5" borderId="8" xfId="0" applyNumberFormat="1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43" fillId="0" borderId="6" xfId="0" applyFont="1" applyBorder="1" applyAlignment="1">
      <alignment horizontal="left"/>
    </xf>
    <xf numFmtId="0" fontId="43" fillId="5" borderId="6" xfId="0" applyFont="1" applyFill="1" applyBorder="1" applyAlignment="1">
      <alignment horizontal="left"/>
    </xf>
    <xf numFmtId="0" fontId="43" fillId="3" borderId="6" xfId="0" applyFont="1" applyFill="1" applyBorder="1"/>
    <xf numFmtId="0" fontId="40" fillId="0" borderId="14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40" fillId="0" borderId="6" xfId="0" applyFont="1" applyBorder="1" applyAlignment="1">
      <alignment horizontal="left" vertical="center" indent="1"/>
    </xf>
    <xf numFmtId="0" fontId="59" fillId="0" borderId="0" xfId="0" applyFont="1" applyAlignment="1">
      <alignment vertical="center"/>
    </xf>
    <xf numFmtId="178" fontId="9" fillId="5" borderId="7" xfId="0" applyNumberFormat="1" applyFont="1" applyFill="1" applyBorder="1" applyAlignment="1">
      <alignment horizontal="right" vertical="center"/>
    </xf>
    <xf numFmtId="178" fontId="9" fillId="0" borderId="6" xfId="0" applyNumberFormat="1" applyFont="1" applyBorder="1" applyAlignment="1">
      <alignment horizontal="right" vertical="center"/>
    </xf>
    <xf numFmtId="178" fontId="9" fillId="0" borderId="7" xfId="0" applyNumberFormat="1" applyFont="1" applyBorder="1" applyAlignment="1">
      <alignment horizontal="right" vertical="center"/>
    </xf>
    <xf numFmtId="49" fontId="8" fillId="0" borderId="10" xfId="0" applyNumberFormat="1" applyFont="1" applyBorder="1" applyAlignment="1">
      <alignment horizontal="center"/>
    </xf>
    <xf numFmtId="0" fontId="26" fillId="0" borderId="6" xfId="0" applyFont="1" applyBorder="1" applyAlignment="1">
      <alignment horizontal="left" vertical="center" indent="1"/>
    </xf>
    <xf numFmtId="176" fontId="7" fillId="0" borderId="7" xfId="0" applyNumberFormat="1" applyFont="1" applyBorder="1"/>
    <xf numFmtId="0" fontId="40" fillId="0" borderId="6" xfId="0" applyFont="1" applyBorder="1" applyAlignment="1">
      <alignment horizontal="left" indent="1"/>
    </xf>
    <xf numFmtId="0" fontId="30" fillId="0" borderId="6" xfId="0" applyFont="1" applyBorder="1" applyAlignment="1">
      <alignment vertical="top"/>
    </xf>
    <xf numFmtId="187" fontId="57" fillId="3" borderId="8" xfId="0" applyNumberFormat="1" applyFont="1" applyFill="1" applyBorder="1" applyAlignment="1">
      <alignment horizontal="right"/>
    </xf>
    <xf numFmtId="185" fontId="57" fillId="3" borderId="0" xfId="0" applyNumberFormat="1" applyFont="1" applyFill="1" applyAlignment="1">
      <alignment horizontal="right"/>
    </xf>
    <xf numFmtId="185" fontId="57" fillId="3" borderId="6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left" indent="1"/>
    </xf>
    <xf numFmtId="49" fontId="9" fillId="0" borderId="0" xfId="0" applyNumberFormat="1" applyFont="1" applyAlignment="1">
      <alignment horizontal="left"/>
    </xf>
    <xf numFmtId="178" fontId="7" fillId="0" borderId="8" xfId="0" applyNumberFormat="1" applyFont="1" applyBorder="1" applyAlignment="1">
      <alignment horizontal="right"/>
    </xf>
    <xf numFmtId="178" fontId="7" fillId="0" borderId="0" xfId="0" applyNumberFormat="1" applyFont="1" applyAlignment="1">
      <alignment horizontal="right"/>
    </xf>
    <xf numFmtId="178" fontId="7" fillId="0" borderId="6" xfId="0" applyNumberFormat="1" applyFont="1" applyBorder="1" applyAlignment="1">
      <alignment horizontal="right"/>
    </xf>
    <xf numFmtId="178" fontId="7" fillId="0" borderId="7" xfId="0" applyNumberFormat="1" applyFont="1" applyBorder="1" applyAlignment="1">
      <alignment horizontal="right"/>
    </xf>
    <xf numFmtId="185" fontId="57" fillId="3" borderId="8" xfId="0" applyNumberFormat="1" applyFont="1" applyFill="1" applyBorder="1" applyAlignment="1">
      <alignment horizontal="right"/>
    </xf>
    <xf numFmtId="185" fontId="57" fillId="3" borderId="7" xfId="0" applyNumberFormat="1" applyFont="1" applyFill="1" applyBorder="1" applyAlignment="1">
      <alignment horizontal="right"/>
    </xf>
    <xf numFmtId="178" fontId="7" fillId="5" borderId="8" xfId="0" applyNumberFormat="1" applyFont="1" applyFill="1" applyBorder="1" applyAlignment="1">
      <alignment horizontal="right"/>
    </xf>
    <xf numFmtId="178" fontId="7" fillId="5" borderId="0" xfId="0" applyNumberFormat="1" applyFont="1" applyFill="1" applyAlignment="1">
      <alignment horizontal="right"/>
    </xf>
    <xf numFmtId="178" fontId="7" fillId="5" borderId="6" xfId="0" applyNumberFormat="1" applyFont="1" applyFill="1" applyBorder="1" applyAlignment="1">
      <alignment horizontal="right"/>
    </xf>
    <xf numFmtId="178" fontId="7" fillId="5" borderId="7" xfId="0" applyNumberFormat="1" applyFont="1" applyFill="1" applyBorder="1" applyAlignment="1">
      <alignment horizontal="right"/>
    </xf>
    <xf numFmtId="0" fontId="26" fillId="0" borderId="0" xfId="0" applyFont="1" applyAlignment="1">
      <alignment horizontal="left" vertical="center" indent="3"/>
    </xf>
    <xf numFmtId="185" fontId="36" fillId="0" borderId="6" xfId="0" applyNumberFormat="1" applyFont="1" applyBorder="1" applyAlignment="1">
      <alignment horizontal="right" vertical="center"/>
    </xf>
    <xf numFmtId="182" fontId="40" fillId="0" borderId="8" xfId="0" applyNumberFormat="1" applyFont="1" applyBorder="1" applyAlignment="1">
      <alignment horizontal="left" vertical="center" indent="1"/>
    </xf>
    <xf numFmtId="185" fontId="36" fillId="0" borderId="8" xfId="0" applyNumberFormat="1" applyFont="1" applyBorder="1" applyAlignment="1">
      <alignment horizontal="right" vertical="center"/>
    </xf>
    <xf numFmtId="0" fontId="40" fillId="0" borderId="7" xfId="0" applyFont="1" applyBorder="1" applyAlignment="1">
      <alignment horizontal="left" vertical="center" indent="1"/>
    </xf>
    <xf numFmtId="185" fontId="36" fillId="0" borderId="7" xfId="0" applyNumberFormat="1" applyFont="1" applyBorder="1" applyAlignment="1">
      <alignment horizontal="right" vertical="center"/>
    </xf>
    <xf numFmtId="0" fontId="40" fillId="0" borderId="8" xfId="0" applyFont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182" fontId="40" fillId="0" borderId="1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0" fillId="0" borderId="0" xfId="0" applyFont="1"/>
    <xf numFmtId="0" fontId="26" fillId="0" borderId="0" xfId="0" applyFont="1" applyAlignment="1">
      <alignment horizontal="left" vertical="center"/>
    </xf>
    <xf numFmtId="179" fontId="25" fillId="0" borderId="0" xfId="0" applyNumberFormat="1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5" fillId="0" borderId="6" xfId="0" applyFont="1" applyBorder="1"/>
    <xf numFmtId="0" fontId="56" fillId="0" borderId="6" xfId="0" applyFont="1" applyBorder="1"/>
    <xf numFmtId="0" fontId="62" fillId="0" borderId="0" xfId="0" applyFont="1" applyAlignment="1">
      <alignment vertical="center"/>
    </xf>
    <xf numFmtId="0" fontId="61" fillId="0" borderId="8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45" fillId="0" borderId="0" xfId="0" applyFont="1" applyAlignment="1">
      <alignment horizontal="left" vertical="center" indent="1"/>
    </xf>
    <xf numFmtId="0" fontId="45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57" fillId="3" borderId="0" xfId="0" applyFont="1" applyFill="1" applyAlignment="1">
      <alignment horizontal="right"/>
    </xf>
    <xf numFmtId="176" fontId="7" fillId="5" borderId="6" xfId="0" applyNumberFormat="1" applyFont="1" applyFill="1" applyBorder="1"/>
    <xf numFmtId="0" fontId="63" fillId="0" borderId="0" xfId="0" applyFont="1" applyAlignment="1">
      <alignment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right" vertical="center"/>
    </xf>
    <xf numFmtId="0" fontId="62" fillId="0" borderId="0" xfId="0" applyFont="1" applyAlignment="1">
      <alignment horizontal="left" vertical="center"/>
    </xf>
    <xf numFmtId="0" fontId="64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49" fontId="40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71" fillId="0" borderId="0" xfId="0" applyFont="1" applyAlignment="1">
      <alignment vertical="center"/>
    </xf>
    <xf numFmtId="0" fontId="67" fillId="0" borderId="0" xfId="0" applyFont="1"/>
    <xf numFmtId="0" fontId="67" fillId="0" borderId="0" xfId="0" applyFont="1" applyAlignment="1">
      <alignment vertical="center"/>
    </xf>
    <xf numFmtId="0" fontId="40" fillId="0" borderId="1" xfId="0" applyFont="1" applyBorder="1" applyAlignment="1">
      <alignment horizontal="left" vertical="center" indent="2"/>
    </xf>
    <xf numFmtId="0" fontId="40" fillId="0" borderId="2" xfId="0" applyFont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6" fillId="0" borderId="0" xfId="0" applyFont="1" applyAlignment="1">
      <alignment vertical="center"/>
    </xf>
    <xf numFmtId="182" fontId="6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>
      <alignment horizontal="right"/>
    </xf>
    <xf numFmtId="190" fontId="9" fillId="0" borderId="0" xfId="0" applyNumberFormat="1" applyFont="1" applyAlignment="1">
      <alignment horizontal="center" vertical="center"/>
    </xf>
    <xf numFmtId="190" fontId="73" fillId="0" borderId="0" xfId="0" applyNumberFormat="1" applyFont="1"/>
    <xf numFmtId="185" fontId="57" fillId="0" borderId="0" xfId="0" applyNumberFormat="1" applyFont="1" applyAlignment="1">
      <alignment vertical="center"/>
    </xf>
    <xf numFmtId="185" fontId="57" fillId="0" borderId="0" xfId="0" applyNumberFormat="1" applyFont="1" applyAlignment="1">
      <alignment horizontal="right"/>
    </xf>
    <xf numFmtId="185" fontId="57" fillId="0" borderId="0" xfId="0" applyNumberFormat="1" applyFont="1" applyAlignment="1">
      <alignment horizontal="center" vertical="center"/>
    </xf>
    <xf numFmtId="185" fontId="75" fillId="0" borderId="0" xfId="0" applyNumberFormat="1" applyFont="1"/>
    <xf numFmtId="190" fontId="9" fillId="5" borderId="1" xfId="0" applyNumberFormat="1" applyFont="1" applyFill="1" applyBorder="1" applyAlignment="1">
      <alignment horizontal="left" vertical="center"/>
    </xf>
    <xf numFmtId="190" fontId="9" fillId="5" borderId="2" xfId="0" applyNumberFormat="1" applyFont="1" applyFill="1" applyBorder="1" applyAlignment="1">
      <alignment horizontal="right" vertical="center"/>
    </xf>
    <xf numFmtId="190" fontId="9" fillId="5" borderId="2" xfId="0" applyNumberFormat="1" applyFont="1" applyFill="1" applyBorder="1" applyAlignment="1">
      <alignment horizontal="left" vertical="center"/>
    </xf>
    <xf numFmtId="190" fontId="9" fillId="5" borderId="6" xfId="0" applyNumberFormat="1" applyFont="1" applyFill="1" applyBorder="1" applyAlignment="1">
      <alignment horizontal="right" vertical="center"/>
    </xf>
    <xf numFmtId="190" fontId="9" fillId="5" borderId="3" xfId="0" applyNumberFormat="1" applyFont="1" applyFill="1" applyBorder="1" applyAlignment="1">
      <alignment horizontal="right" vertical="center"/>
    </xf>
    <xf numFmtId="178" fontId="9" fillId="5" borderId="1" xfId="0" applyNumberFormat="1" applyFont="1" applyFill="1" applyBorder="1" applyAlignment="1">
      <alignment horizontal="right" vertical="center"/>
    </xf>
    <xf numFmtId="178" fontId="9" fillId="5" borderId="2" xfId="0" applyNumberFormat="1" applyFont="1" applyFill="1" applyBorder="1" applyAlignment="1">
      <alignment horizontal="right" vertical="center"/>
    </xf>
    <xf numFmtId="178" fontId="9" fillId="5" borderId="3" xfId="0" applyNumberFormat="1" applyFont="1" applyFill="1" applyBorder="1" applyAlignment="1">
      <alignment horizontal="right" vertical="center"/>
    </xf>
    <xf numFmtId="190" fontId="9" fillId="5" borderId="2" xfId="2" applyNumberFormat="1" applyFont="1" applyFill="1" applyBorder="1" applyAlignment="1">
      <alignment horizontal="right" vertical="center"/>
    </xf>
    <xf numFmtId="190" fontId="9" fillId="5" borderId="3" xfId="2" applyNumberFormat="1" applyFont="1" applyFill="1" applyBorder="1" applyAlignment="1">
      <alignment horizontal="right" vertical="center"/>
    </xf>
    <xf numFmtId="178" fontId="9" fillId="5" borderId="4" xfId="0" applyNumberFormat="1" applyFont="1" applyFill="1" applyBorder="1" applyAlignment="1">
      <alignment horizontal="right" vertical="center"/>
    </xf>
    <xf numFmtId="178" fontId="9" fillId="5" borderId="2" xfId="0" applyNumberFormat="1" applyFont="1" applyFill="1" applyBorder="1" applyAlignment="1">
      <alignment horizontal="right"/>
    </xf>
    <xf numFmtId="178" fontId="9" fillId="5" borderId="5" xfId="0" applyNumberFormat="1" applyFont="1" applyFill="1" applyBorder="1" applyAlignment="1">
      <alignment horizontal="right" vertical="center"/>
    </xf>
    <xf numFmtId="178" fontId="9" fillId="5" borderId="16" xfId="0" applyNumberFormat="1" applyFont="1" applyFill="1" applyBorder="1" applyAlignment="1">
      <alignment horizontal="right" vertical="center"/>
    </xf>
    <xf numFmtId="178" fontId="9" fillId="5" borderId="17" xfId="0" applyNumberFormat="1" applyFont="1" applyFill="1" applyBorder="1" applyAlignment="1">
      <alignment horizontal="right" vertical="center"/>
    </xf>
    <xf numFmtId="178" fontId="9" fillId="5" borderId="18" xfId="0" applyNumberFormat="1" applyFont="1" applyFill="1" applyBorder="1" applyAlignment="1">
      <alignment horizontal="right" vertical="center"/>
    </xf>
    <xf numFmtId="178" fontId="9" fillId="5" borderId="1" xfId="0" applyNumberFormat="1" applyFont="1" applyFill="1" applyBorder="1" applyAlignment="1">
      <alignment horizontal="left"/>
    </xf>
    <xf numFmtId="178" fontId="9" fillId="5" borderId="2" xfId="0" applyNumberFormat="1" applyFont="1" applyFill="1" applyBorder="1" applyAlignment="1">
      <alignment horizontal="left"/>
    </xf>
    <xf numFmtId="178" fontId="9" fillId="5" borderId="3" xfId="0" applyNumberFormat="1" applyFont="1" applyFill="1" applyBorder="1" applyAlignment="1">
      <alignment horizontal="right"/>
    </xf>
    <xf numFmtId="178" fontId="16" fillId="5" borderId="7" xfId="0" applyNumberFormat="1" applyFont="1" applyFill="1" applyBorder="1" applyAlignment="1">
      <alignment horizontal="right"/>
    </xf>
    <xf numFmtId="178" fontId="16" fillId="5" borderId="8" xfId="0" applyNumberFormat="1" applyFont="1" applyFill="1" applyBorder="1" applyAlignment="1">
      <alignment horizontal="right"/>
    </xf>
    <xf numFmtId="178" fontId="9" fillId="5" borderId="1" xfId="0" applyNumberFormat="1" applyFont="1" applyFill="1" applyBorder="1" applyAlignment="1">
      <alignment horizontal="right"/>
    </xf>
    <xf numFmtId="178" fontId="9" fillId="5" borderId="4" xfId="0" applyNumberFormat="1" applyFont="1" applyFill="1" applyBorder="1" applyAlignment="1">
      <alignment horizontal="right"/>
    </xf>
    <xf numFmtId="178" fontId="9" fillId="5" borderId="6" xfId="0" applyNumberFormat="1" applyFont="1" applyFill="1" applyBorder="1" applyAlignment="1">
      <alignment horizontal="right"/>
    </xf>
    <xf numFmtId="178" fontId="9" fillId="5" borderId="7" xfId="0" applyNumberFormat="1" applyFont="1" applyFill="1" applyBorder="1" applyAlignment="1">
      <alignment horizontal="right"/>
    </xf>
    <xf numFmtId="185" fontId="57" fillId="3" borderId="1" xfId="0" applyNumberFormat="1" applyFont="1" applyFill="1" applyBorder="1" applyAlignment="1">
      <alignment horizontal="right" vertical="center"/>
    </xf>
    <xf numFmtId="185" fontId="57" fillId="3" borderId="2" xfId="0" applyNumberFormat="1" applyFont="1" applyFill="1" applyBorder="1" applyAlignment="1">
      <alignment horizontal="right" vertical="center"/>
    </xf>
    <xf numFmtId="185" fontId="57" fillId="3" borderId="3" xfId="0" applyNumberFormat="1" applyFont="1" applyFill="1" applyBorder="1" applyAlignment="1">
      <alignment horizontal="right" vertical="center"/>
    </xf>
    <xf numFmtId="185" fontId="57" fillId="3" borderId="7" xfId="0" applyNumberFormat="1" applyFont="1" applyFill="1" applyBorder="1" applyAlignment="1">
      <alignment horizontal="right" vertical="center"/>
    </xf>
    <xf numFmtId="185" fontId="57" fillId="3" borderId="0" xfId="0" applyNumberFormat="1" applyFont="1" applyFill="1" applyAlignment="1">
      <alignment horizontal="right" vertical="center"/>
    </xf>
    <xf numFmtId="185" fontId="57" fillId="3" borderId="5" xfId="0" applyNumberFormat="1" applyFont="1" applyFill="1" applyBorder="1" applyAlignment="1">
      <alignment horizontal="right" vertical="center"/>
    </xf>
    <xf numFmtId="185" fontId="74" fillId="3" borderId="7" xfId="0" applyNumberFormat="1" applyFont="1" applyFill="1" applyBorder="1" applyAlignment="1">
      <alignment horizontal="right"/>
    </xf>
    <xf numFmtId="185" fontId="57" fillId="3" borderId="2" xfId="0" applyNumberFormat="1" applyFont="1" applyFill="1" applyBorder="1" applyAlignment="1">
      <alignment horizontal="right"/>
    </xf>
    <xf numFmtId="185" fontId="57" fillId="3" borderId="3" xfId="0" applyNumberFormat="1" applyFont="1" applyFill="1" applyBorder="1" applyAlignment="1">
      <alignment horizontal="right"/>
    </xf>
    <xf numFmtId="185" fontId="74" fillId="3" borderId="8" xfId="0" applyNumberFormat="1" applyFont="1" applyFill="1" applyBorder="1" applyAlignment="1">
      <alignment horizontal="right"/>
    </xf>
    <xf numFmtId="185" fontId="57" fillId="3" borderId="1" xfId="0" applyNumberFormat="1" applyFont="1" applyFill="1" applyBorder="1" applyAlignment="1">
      <alignment horizontal="right"/>
    </xf>
    <xf numFmtId="185" fontId="57" fillId="3" borderId="4" xfId="0" applyNumberFormat="1" applyFont="1" applyFill="1" applyBorder="1" applyAlignment="1">
      <alignment horizontal="right"/>
    </xf>
    <xf numFmtId="185" fontId="57" fillId="3" borderId="1" xfId="0" applyNumberFormat="1" applyFont="1" applyFill="1" applyBorder="1" applyAlignment="1">
      <alignment horizontal="left"/>
    </xf>
    <xf numFmtId="185" fontId="57" fillId="3" borderId="2" xfId="0" applyNumberFormat="1" applyFont="1" applyFill="1" applyBorder="1" applyAlignment="1">
      <alignment horizontal="left"/>
    </xf>
    <xf numFmtId="185" fontId="57" fillId="3" borderId="4" xfId="0" applyNumberFormat="1" applyFont="1" applyFill="1" applyBorder="1" applyAlignment="1">
      <alignment horizontal="right" vertical="center"/>
    </xf>
    <xf numFmtId="185" fontId="57" fillId="3" borderId="16" xfId="0" applyNumberFormat="1" applyFont="1" applyFill="1" applyBorder="1" applyAlignment="1">
      <alignment horizontal="right" vertical="center"/>
    </xf>
    <xf numFmtId="185" fontId="57" fillId="3" borderId="17" xfId="0" applyNumberFormat="1" applyFont="1" applyFill="1" applyBorder="1" applyAlignment="1">
      <alignment horizontal="right" vertical="center"/>
    </xf>
    <xf numFmtId="185" fontId="57" fillId="3" borderId="18" xfId="0" applyNumberFormat="1" applyFont="1" applyFill="1" applyBorder="1" applyAlignment="1">
      <alignment horizontal="right" vertical="center"/>
    </xf>
    <xf numFmtId="185" fontId="57" fillId="3" borderId="1" xfId="0" applyNumberFormat="1" applyFont="1" applyFill="1" applyBorder="1" applyAlignment="1">
      <alignment horizontal="left" vertical="center"/>
    </xf>
    <xf numFmtId="185" fontId="57" fillId="3" borderId="2" xfId="2" applyNumberFormat="1" applyFont="1" applyFill="1" applyBorder="1" applyAlignment="1">
      <alignment horizontal="right" vertical="center"/>
    </xf>
    <xf numFmtId="185" fontId="57" fillId="3" borderId="2" xfId="0" applyNumberFormat="1" applyFont="1" applyFill="1" applyBorder="1" applyAlignment="1">
      <alignment horizontal="left" vertical="center"/>
    </xf>
    <xf numFmtId="185" fontId="57" fillId="3" borderId="3" xfId="2" applyNumberFormat="1" applyFont="1" applyFill="1" applyBorder="1" applyAlignment="1">
      <alignment horizontal="right" vertical="center"/>
    </xf>
    <xf numFmtId="185" fontId="57" fillId="3" borderId="6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52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76" fillId="0" borderId="1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76" fontId="45" fillId="5" borderId="19" xfId="0" applyNumberFormat="1" applyFont="1" applyFill="1" applyBorder="1" applyAlignment="1">
      <alignment horizontal="right" vertical="center"/>
    </xf>
    <xf numFmtId="176" fontId="45" fillId="5" borderId="8" xfId="0" applyNumberFormat="1" applyFont="1" applyFill="1" applyBorder="1" applyAlignment="1">
      <alignment horizontal="right" vertical="center"/>
    </xf>
    <xf numFmtId="176" fontId="45" fillId="5" borderId="9" xfId="0" applyNumberFormat="1" applyFont="1" applyFill="1" applyBorder="1" applyAlignment="1">
      <alignment horizontal="right" vertical="center"/>
    </xf>
    <xf numFmtId="176" fontId="45" fillId="5" borderId="0" xfId="0" applyNumberFormat="1" applyFont="1" applyFill="1" applyAlignment="1">
      <alignment horizontal="right" vertical="center"/>
    </xf>
    <xf numFmtId="176" fontId="45" fillId="5" borderId="22" xfId="0" applyNumberFormat="1" applyFont="1" applyFill="1" applyBorder="1" applyAlignment="1">
      <alignment horizontal="right" vertical="center"/>
    </xf>
    <xf numFmtId="176" fontId="45" fillId="5" borderId="6" xfId="0" applyNumberFormat="1" applyFont="1" applyFill="1" applyBorder="1" applyAlignment="1">
      <alignment horizontal="right" vertical="center"/>
    </xf>
    <xf numFmtId="176" fontId="45" fillId="5" borderId="24" xfId="0" applyNumberFormat="1" applyFont="1" applyFill="1" applyBorder="1" applyAlignment="1">
      <alignment horizontal="right" vertical="center"/>
    </xf>
    <xf numFmtId="176" fontId="45" fillId="5" borderId="7" xfId="0" applyNumberFormat="1" applyFont="1" applyFill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right" vertical="center"/>
    </xf>
    <xf numFmtId="178" fontId="9" fillId="0" borderId="21" xfId="0" applyNumberFormat="1" applyFont="1" applyBorder="1" applyAlignment="1">
      <alignment horizontal="right" vertical="center"/>
    </xf>
    <xf numFmtId="178" fontId="9" fillId="0" borderId="22" xfId="0" applyNumberFormat="1" applyFont="1" applyBorder="1" applyAlignment="1">
      <alignment horizontal="right" vertical="center"/>
    </xf>
    <xf numFmtId="178" fontId="9" fillId="0" borderId="23" xfId="0" applyNumberFormat="1" applyFont="1" applyBorder="1" applyAlignment="1">
      <alignment horizontal="right" vertical="center"/>
    </xf>
    <xf numFmtId="178" fontId="9" fillId="0" borderId="19" xfId="0" applyNumberFormat="1" applyFont="1" applyBorder="1" applyAlignment="1">
      <alignment horizontal="right" vertical="center"/>
    </xf>
    <xf numFmtId="178" fontId="9" fillId="0" borderId="25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178" fontId="9" fillId="0" borderId="20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6" fontId="7" fillId="3" borderId="8" xfId="0" applyNumberFormat="1" applyFont="1" applyFill="1" applyBorder="1" applyAlignment="1">
      <alignment horizontal="right"/>
    </xf>
    <xf numFmtId="176" fontId="7" fillId="3" borderId="0" xfId="0" applyNumberFormat="1" applyFont="1" applyFill="1" applyAlignment="1">
      <alignment horizontal="right"/>
    </xf>
    <xf numFmtId="0" fontId="7" fillId="3" borderId="6" xfId="0" applyFont="1" applyFill="1" applyBorder="1"/>
    <xf numFmtId="179" fontId="7" fillId="3" borderId="0" xfId="0" applyNumberFormat="1" applyFont="1" applyFill="1" applyAlignment="1">
      <alignment horizontal="right"/>
    </xf>
    <xf numFmtId="179" fontId="7" fillId="3" borderId="6" xfId="0" applyNumberFormat="1" applyFont="1" applyFill="1" applyBorder="1" applyAlignment="1">
      <alignment horizontal="right"/>
    </xf>
    <xf numFmtId="0" fontId="26" fillId="0" borderId="26" xfId="0" applyFont="1" applyBorder="1" applyAlignment="1">
      <alignment horizontal="center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/>
    </xf>
    <xf numFmtId="176" fontId="7" fillId="0" borderId="9" xfId="0" applyNumberFormat="1" applyFont="1" applyBorder="1" applyAlignment="1">
      <alignment horizontal="right"/>
    </xf>
    <xf numFmtId="176" fontId="7" fillId="0" borderId="22" xfId="0" applyNumberFormat="1" applyFont="1" applyBorder="1" applyAlignment="1">
      <alignment horizontal="right"/>
    </xf>
    <xf numFmtId="176" fontId="7" fillId="0" borderId="23" xfId="0" applyNumberFormat="1" applyFont="1" applyBorder="1" applyAlignment="1">
      <alignment horizontal="right"/>
    </xf>
    <xf numFmtId="176" fontId="7" fillId="0" borderId="24" xfId="0" applyNumberFormat="1" applyFont="1" applyBorder="1"/>
    <xf numFmtId="176" fontId="7" fillId="0" borderId="25" xfId="0" applyNumberFormat="1" applyFont="1" applyBorder="1"/>
    <xf numFmtId="176" fontId="7" fillId="5" borderId="0" xfId="0" applyNumberFormat="1" applyFont="1" applyFill="1" applyAlignment="1">
      <alignment horizontal="right" vertical="center"/>
    </xf>
    <xf numFmtId="176" fontId="7" fillId="5" borderId="7" xfId="0" applyNumberFormat="1" applyFont="1" applyFill="1" applyBorder="1"/>
    <xf numFmtId="0" fontId="25" fillId="5" borderId="8" xfId="0" applyFont="1" applyFill="1" applyBorder="1" applyAlignment="1">
      <alignment vertical="center"/>
    </xf>
    <xf numFmtId="0" fontId="25" fillId="5" borderId="8" xfId="0" applyFont="1" applyFill="1" applyBorder="1" applyAlignment="1">
      <alignment horizontal="centerContinuous" vertical="center"/>
    </xf>
    <xf numFmtId="49" fontId="25" fillId="5" borderId="8" xfId="0" applyNumberFormat="1" applyFont="1" applyFill="1" applyBorder="1" applyAlignment="1">
      <alignment horizontal="centerContinuous" vertical="center"/>
    </xf>
    <xf numFmtId="0" fontId="25" fillId="5" borderId="6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Continuous" vertical="center"/>
    </xf>
    <xf numFmtId="49" fontId="25" fillId="5" borderId="6" xfId="0" applyNumberFormat="1" applyFont="1" applyFill="1" applyBorder="1" applyAlignment="1">
      <alignment horizontal="centerContinuous" vertical="center"/>
    </xf>
    <xf numFmtId="49" fontId="26" fillId="5" borderId="6" xfId="0" applyNumberFormat="1" applyFont="1" applyFill="1" applyBorder="1" applyAlignment="1">
      <alignment horizontal="center" vertical="center" shrinkToFit="1"/>
    </xf>
    <xf numFmtId="49" fontId="26" fillId="5" borderId="6" xfId="0" applyNumberFormat="1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vertical="center"/>
    </xf>
    <xf numFmtId="49" fontId="25" fillId="5" borderId="8" xfId="2" applyNumberFormat="1" applyFont="1" applyFill="1" applyBorder="1" applyAlignment="1">
      <alignment horizontal="centerContinuous"/>
    </xf>
    <xf numFmtId="0" fontId="22" fillId="5" borderId="6" xfId="0" applyFont="1" applyFill="1" applyBorder="1" applyAlignment="1">
      <alignment vertical="center"/>
    </xf>
    <xf numFmtId="49" fontId="25" fillId="5" borderId="6" xfId="2" applyNumberFormat="1" applyFont="1" applyFill="1" applyBorder="1" applyAlignment="1">
      <alignment horizontal="centerContinuous"/>
    </xf>
    <xf numFmtId="49" fontId="26" fillId="5" borderId="7" xfId="0" applyNumberFormat="1" applyFont="1" applyFill="1" applyBorder="1" applyAlignment="1">
      <alignment horizontal="center" vertical="center" shrinkToFit="1"/>
    </xf>
    <xf numFmtId="49" fontId="26" fillId="5" borderId="7" xfId="0" applyNumberFormat="1" applyFont="1" applyFill="1" applyBorder="1" applyAlignment="1">
      <alignment horizontal="center" vertical="center"/>
    </xf>
    <xf numFmtId="178" fontId="7" fillId="5" borderId="7" xfId="0" applyNumberFormat="1" applyFont="1" applyFill="1" applyBorder="1" applyAlignment="1">
      <alignment horizontal="right" vertical="center"/>
    </xf>
    <xf numFmtId="178" fontId="7" fillId="5" borderId="0" xfId="0" applyNumberFormat="1" applyFont="1" applyFill="1" applyAlignment="1">
      <alignment horizontal="right" vertical="center"/>
    </xf>
    <xf numFmtId="178" fontId="7" fillId="5" borderId="8" xfId="0" applyNumberFormat="1" applyFont="1" applyFill="1" applyBorder="1" applyAlignment="1">
      <alignment horizontal="right" vertical="center"/>
    </xf>
    <xf numFmtId="178" fontId="7" fillId="5" borderId="6" xfId="0" applyNumberFormat="1" applyFont="1" applyFill="1" applyBorder="1" applyAlignment="1">
      <alignment horizontal="right" vertical="center"/>
    </xf>
    <xf numFmtId="178" fontId="7" fillId="5" borderId="1" xfId="0" applyNumberFormat="1" applyFont="1" applyFill="1" applyBorder="1" applyAlignment="1">
      <alignment horizontal="right" vertical="center"/>
    </xf>
    <xf numFmtId="185" fontId="36" fillId="3" borderId="7" xfId="0" applyNumberFormat="1" applyFont="1" applyFill="1" applyBorder="1" applyAlignment="1">
      <alignment horizontal="right" vertical="center"/>
    </xf>
    <xf numFmtId="185" fontId="36" fillId="3" borderId="8" xfId="0" applyNumberFormat="1" applyFont="1" applyFill="1" applyBorder="1" applyAlignment="1">
      <alignment horizontal="right" vertical="center"/>
    </xf>
    <xf numFmtId="185" fontId="36" fillId="3" borderId="0" xfId="0" applyNumberFormat="1" applyFont="1" applyFill="1" applyAlignment="1">
      <alignment horizontal="right" vertical="center"/>
    </xf>
    <xf numFmtId="185" fontId="36" fillId="3" borderId="6" xfId="0" applyNumberFormat="1" applyFont="1" applyFill="1" applyBorder="1" applyAlignment="1">
      <alignment horizontal="right" vertical="center"/>
    </xf>
    <xf numFmtId="185" fontId="36" fillId="3" borderId="1" xfId="0" applyNumberFormat="1" applyFont="1" applyFill="1" applyBorder="1" applyAlignment="1">
      <alignment horizontal="right" vertical="center"/>
    </xf>
    <xf numFmtId="0" fontId="25" fillId="3" borderId="8" xfId="0" applyFont="1" applyFill="1" applyBorder="1" applyAlignment="1">
      <alignment horizontal="center" vertical="center" shrinkToFit="1"/>
    </xf>
    <xf numFmtId="0" fontId="25" fillId="3" borderId="6" xfId="0" applyFont="1" applyFill="1" applyBorder="1" applyAlignment="1">
      <alignment horizontal="center" vertical="center" shrinkToFit="1"/>
    </xf>
    <xf numFmtId="0" fontId="22" fillId="5" borderId="0" xfId="0" applyFont="1" applyFill="1" applyAlignment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77" fillId="0" borderId="10" xfId="0" applyFont="1" applyBorder="1" applyAlignment="1">
      <alignment vertical="top"/>
    </xf>
    <xf numFmtId="0" fontId="40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indent="4"/>
    </xf>
    <xf numFmtId="0" fontId="9" fillId="0" borderId="2" xfId="0" applyFont="1" applyBorder="1" applyAlignment="1">
      <alignment horizontal="left" vertical="center" indent="4"/>
    </xf>
    <xf numFmtId="0" fontId="9" fillId="0" borderId="3" xfId="0" applyFont="1" applyBorder="1" applyAlignment="1">
      <alignment horizontal="left" vertical="center" indent="4"/>
    </xf>
    <xf numFmtId="0" fontId="9" fillId="0" borderId="0" xfId="0" applyFont="1" applyAlignment="1">
      <alignment horizontal="left" vertical="center" indent="2"/>
    </xf>
    <xf numFmtId="0" fontId="40" fillId="0" borderId="2" xfId="0" applyFont="1" applyBorder="1" applyAlignment="1">
      <alignment horizontal="left" vertical="center" indent="4"/>
    </xf>
    <xf numFmtId="0" fontId="9" fillId="0" borderId="1" xfId="0" applyFont="1" applyBorder="1" applyAlignment="1">
      <alignment horizontal="left" vertical="center" indent="2"/>
    </xf>
    <xf numFmtId="0" fontId="40" fillId="0" borderId="3" xfId="0" applyFont="1" applyBorder="1" applyAlignment="1">
      <alignment horizontal="left" vertical="center" indent="4"/>
    </xf>
    <xf numFmtId="0" fontId="45" fillId="0" borderId="6" xfId="0" applyFont="1" applyBorder="1" applyAlignment="1">
      <alignment horizontal="left" vertical="center" indent="2"/>
    </xf>
    <xf numFmtId="176" fontId="7" fillId="0" borderId="2" xfId="0" applyNumberFormat="1" applyFont="1" applyBorder="1"/>
    <xf numFmtId="176" fontId="7" fillId="0" borderId="3" xfId="0" applyNumberFormat="1" applyFont="1" applyBorder="1"/>
    <xf numFmtId="176" fontId="7" fillId="5" borderId="2" xfId="0" applyNumberFormat="1" applyFont="1" applyFill="1" applyBorder="1"/>
    <xf numFmtId="176" fontId="7" fillId="5" borderId="3" xfId="0" applyNumberFormat="1" applyFont="1" applyFill="1" applyBorder="1"/>
    <xf numFmtId="185" fontId="7" fillId="3" borderId="2" xfId="0" applyNumberFormat="1" applyFont="1" applyFill="1" applyBorder="1" applyAlignment="1">
      <alignment horizontal="right"/>
    </xf>
    <xf numFmtId="185" fontId="7" fillId="3" borderId="3" xfId="0" applyNumberFormat="1" applyFont="1" applyFill="1" applyBorder="1" applyAlignment="1">
      <alignment horizontal="right"/>
    </xf>
    <xf numFmtId="185" fontId="7" fillId="3" borderId="0" xfId="0" applyNumberFormat="1" applyFont="1" applyFill="1" applyAlignment="1">
      <alignment horizontal="right"/>
    </xf>
    <xf numFmtId="185" fontId="7" fillId="3" borderId="1" xfId="0" applyNumberFormat="1" applyFont="1" applyFill="1" applyBorder="1" applyAlignment="1">
      <alignment horizontal="right"/>
    </xf>
    <xf numFmtId="176" fontId="7" fillId="0" borderId="0" xfId="0" applyNumberFormat="1" applyFont="1" applyAlignment="1">
      <alignment horizontal="left"/>
    </xf>
    <xf numFmtId="185" fontId="46" fillId="0" borderId="0" xfId="0" applyNumberFormat="1" applyFont="1" applyAlignment="1">
      <alignment horizontal="left"/>
    </xf>
    <xf numFmtId="185" fontId="46" fillId="0" borderId="0" xfId="0" applyNumberFormat="1" applyFont="1" applyAlignment="1">
      <alignment horizontal="right"/>
    </xf>
    <xf numFmtId="185" fontId="46" fillId="0" borderId="6" xfId="0" applyNumberFormat="1" applyFont="1" applyBorder="1" applyAlignment="1">
      <alignment horizontal="right"/>
    </xf>
    <xf numFmtId="0" fontId="78" fillId="0" borderId="0" xfId="0" applyFont="1" applyAlignment="1">
      <alignment vertical="center"/>
    </xf>
    <xf numFmtId="0" fontId="79" fillId="0" borderId="0" xfId="0" applyFont="1" applyAlignment="1">
      <alignment vertical="center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horizontal="left"/>
    </xf>
    <xf numFmtId="0" fontId="37" fillId="0" borderId="7" xfId="0" applyFont="1" applyBorder="1" applyAlignment="1">
      <alignment horizontal="left"/>
    </xf>
    <xf numFmtId="0" fontId="37" fillId="0" borderId="8" xfId="0" applyFont="1" applyBorder="1" applyAlignment="1">
      <alignment horizontal="left"/>
    </xf>
    <xf numFmtId="190" fontId="37" fillId="0" borderId="7" xfId="2" applyNumberFormat="1" applyFont="1" applyBorder="1" applyAlignment="1">
      <alignment vertical="center"/>
    </xf>
    <xf numFmtId="0" fontId="72" fillId="0" borderId="0" xfId="0" applyFont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 indent="1"/>
    </xf>
    <xf numFmtId="0" fontId="40" fillId="0" borderId="28" xfId="0" applyFont="1" applyBorder="1" applyAlignment="1">
      <alignment horizontal="left" vertical="center" indent="2"/>
    </xf>
    <xf numFmtId="0" fontId="40" fillId="0" borderId="28" xfId="0" applyFont="1" applyBorder="1" applyAlignment="1">
      <alignment horizontal="left" vertical="center" indent="3"/>
    </xf>
    <xf numFmtId="0" fontId="40" fillId="0" borderId="29" xfId="0" applyFont="1" applyBorder="1" applyAlignment="1">
      <alignment horizontal="left" vertical="center" indent="3"/>
    </xf>
    <xf numFmtId="0" fontId="40" fillId="0" borderId="25" xfId="0" applyFont="1" applyBorder="1" applyAlignment="1">
      <alignment horizontal="left" vertical="center" indent="1"/>
    </xf>
    <xf numFmtId="0" fontId="40" fillId="0" borderId="21" xfId="0" applyFont="1" applyBorder="1" applyAlignment="1">
      <alignment horizontal="left" vertical="center" indent="1"/>
    </xf>
    <xf numFmtId="0" fontId="40" fillId="0" borderId="29" xfId="0" applyFont="1" applyBorder="1" applyAlignment="1">
      <alignment horizontal="left" vertical="center" indent="2"/>
    </xf>
    <xf numFmtId="0" fontId="40" fillId="0" borderId="30" xfId="0" applyFont="1" applyBorder="1" applyAlignment="1">
      <alignment horizontal="left" vertical="center" indent="2"/>
    </xf>
    <xf numFmtId="0" fontId="40" fillId="0" borderId="29" xfId="0" applyFont="1" applyBorder="1" applyAlignment="1">
      <alignment horizontal="left" vertical="center" indent="1"/>
    </xf>
    <xf numFmtId="0" fontId="40" fillId="0" borderId="31" xfId="0" applyFont="1" applyBorder="1" applyAlignment="1">
      <alignment horizontal="left" vertical="center" indent="1"/>
    </xf>
    <xf numFmtId="0" fontId="40" fillId="0" borderId="28" xfId="0" applyFont="1" applyBorder="1" applyAlignment="1">
      <alignment horizontal="left" indent="2"/>
    </xf>
    <xf numFmtId="0" fontId="40" fillId="0" borderId="29" xfId="0" applyFont="1" applyBorder="1" applyAlignment="1">
      <alignment horizontal="left" indent="2"/>
    </xf>
    <xf numFmtId="0" fontId="40" fillId="0" borderId="28" xfId="0" applyFont="1" applyBorder="1" applyAlignment="1">
      <alignment horizontal="left" vertical="center" indent="1"/>
    </xf>
    <xf numFmtId="0" fontId="40" fillId="0" borderId="27" xfId="0" applyFont="1" applyBorder="1" applyAlignment="1">
      <alignment horizontal="left" indent="1"/>
    </xf>
    <xf numFmtId="0" fontId="40" fillId="0" borderId="28" xfId="0" applyFont="1" applyBorder="1" applyAlignment="1">
      <alignment horizontal="left" indent="1"/>
    </xf>
    <xf numFmtId="0" fontId="40" fillId="0" borderId="21" xfId="0" applyFont="1" applyBorder="1" applyAlignment="1">
      <alignment horizontal="left" indent="1"/>
    </xf>
    <xf numFmtId="0" fontId="40" fillId="0" borderId="31" xfId="0" applyFont="1" applyBorder="1" applyAlignment="1">
      <alignment horizontal="left" indent="1"/>
    </xf>
    <xf numFmtId="190" fontId="37" fillId="0" borderId="28" xfId="2" applyNumberFormat="1" applyFont="1" applyBorder="1" applyAlignment="1">
      <alignment horizontal="left" vertical="center" indent="3"/>
    </xf>
    <xf numFmtId="0" fontId="40" fillId="0" borderId="28" xfId="0" applyFont="1" applyBorder="1" applyAlignment="1">
      <alignment horizontal="left" indent="3"/>
    </xf>
    <xf numFmtId="0" fontId="40" fillId="0" borderId="28" xfId="0" applyFont="1" applyBorder="1" applyAlignment="1">
      <alignment horizontal="left" indent="4"/>
    </xf>
    <xf numFmtId="0" fontId="40" fillId="0" borderId="29" xfId="0" applyFont="1" applyBorder="1" applyAlignment="1">
      <alignment horizontal="left" indent="3"/>
    </xf>
    <xf numFmtId="0" fontId="40" fillId="0" borderId="23" xfId="0" applyFont="1" applyBorder="1" applyAlignment="1">
      <alignment horizontal="left" indent="1"/>
    </xf>
    <xf numFmtId="0" fontId="40" fillId="0" borderId="25" xfId="0" applyFont="1" applyBorder="1" applyAlignment="1">
      <alignment horizontal="left" indent="1"/>
    </xf>
    <xf numFmtId="0" fontId="40" fillId="0" borderId="27" xfId="0" applyFont="1" applyBorder="1" applyAlignment="1">
      <alignment horizontal="left" indent="2"/>
    </xf>
    <xf numFmtId="0" fontId="40" fillId="0" borderId="25" xfId="0" applyFont="1" applyBorder="1" applyAlignment="1">
      <alignment horizontal="left"/>
    </xf>
    <xf numFmtId="190" fontId="40" fillId="0" borderId="21" xfId="2" applyNumberFormat="1" applyFont="1" applyBorder="1" applyAlignment="1">
      <alignment vertical="center"/>
    </xf>
    <xf numFmtId="190" fontId="40" fillId="0" borderId="23" xfId="2" applyNumberFormat="1" applyFont="1" applyBorder="1" applyAlignment="1">
      <alignment vertical="center"/>
    </xf>
    <xf numFmtId="190" fontId="40" fillId="0" borderId="0" xfId="2" applyNumberFormat="1" applyFont="1" applyAlignment="1">
      <alignment vertical="center"/>
    </xf>
    <xf numFmtId="0" fontId="40" fillId="0" borderId="25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 indent="2"/>
    </xf>
    <xf numFmtId="0" fontId="40" fillId="0" borderId="21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 indent="1"/>
    </xf>
    <xf numFmtId="0" fontId="40" fillId="0" borderId="33" xfId="0" applyFont="1" applyBorder="1" applyAlignment="1">
      <alignment horizontal="left" vertical="center" indent="2"/>
    </xf>
    <xf numFmtId="0" fontId="40" fillId="0" borderId="34" xfId="0" applyFont="1" applyBorder="1" applyAlignment="1">
      <alignment horizontal="left" vertical="center" indent="2"/>
    </xf>
    <xf numFmtId="0" fontId="40" fillId="0" borderId="27" xfId="0" applyFont="1" applyBorder="1" applyAlignment="1">
      <alignment horizontal="left" vertical="center" indent="2"/>
    </xf>
    <xf numFmtId="0" fontId="40" fillId="0" borderId="30" xfId="0" applyFont="1" applyBorder="1" applyAlignment="1">
      <alignment horizontal="left" vertical="center" indent="1"/>
    </xf>
    <xf numFmtId="0" fontId="37" fillId="0" borderId="28" xfId="0" applyFont="1" applyBorder="1" applyAlignment="1">
      <alignment horizontal="left" vertical="center" indent="1"/>
    </xf>
    <xf numFmtId="49" fontId="37" fillId="0" borderId="0" xfId="0" applyNumberFormat="1" applyFont="1" applyAlignment="1">
      <alignment horizontal="left" vertical="center"/>
    </xf>
    <xf numFmtId="49" fontId="40" fillId="0" borderId="20" xfId="0" applyNumberFormat="1" applyFont="1" applyBorder="1" applyAlignment="1">
      <alignment horizontal="left" vertical="center"/>
    </xf>
    <xf numFmtId="49" fontId="40" fillId="0" borderId="21" xfId="0" applyNumberFormat="1" applyFont="1" applyBorder="1" applyAlignment="1">
      <alignment horizontal="center" vertical="center"/>
    </xf>
    <xf numFmtId="49" fontId="40" fillId="0" borderId="23" xfId="0" applyNumberFormat="1" applyFont="1" applyBorder="1" applyAlignment="1">
      <alignment horizontal="center" vertical="center"/>
    </xf>
    <xf numFmtId="0" fontId="44" fillId="0" borderId="0" xfId="0" applyFont="1" applyAlignment="1">
      <alignment horizontal="left"/>
    </xf>
    <xf numFmtId="0" fontId="40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 indent="2"/>
    </xf>
    <xf numFmtId="0" fontId="40" fillId="0" borderId="20" xfId="0" applyFont="1" applyBorder="1" applyAlignment="1">
      <alignment horizontal="left" vertical="center"/>
    </xf>
    <xf numFmtId="0" fontId="40" fillId="0" borderId="23" xfId="0" applyFont="1" applyBorder="1" applyAlignment="1">
      <alignment horizontal="left" vertical="center"/>
    </xf>
    <xf numFmtId="0" fontId="37" fillId="0" borderId="23" xfId="0" applyFont="1" applyBorder="1" applyAlignment="1">
      <alignment vertical="center"/>
    </xf>
    <xf numFmtId="0" fontId="82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49" fontId="26" fillId="5" borderId="5" xfId="0" applyNumberFormat="1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26" fillId="3" borderId="5" xfId="0" applyNumberFormat="1" applyFont="1" applyFill="1" applyBorder="1" applyAlignment="1">
      <alignment horizontal="center"/>
    </xf>
    <xf numFmtId="49" fontId="26" fillId="0" borderId="5" xfId="0" applyNumberFormat="1" applyFont="1" applyBorder="1" applyAlignment="1">
      <alignment horizontal="center"/>
    </xf>
    <xf numFmtId="178" fontId="9" fillId="0" borderId="1" xfId="0" applyNumberFormat="1" applyFont="1" applyBorder="1" applyAlignment="1">
      <alignment horizontal="right" vertical="center"/>
    </xf>
    <xf numFmtId="178" fontId="9" fillId="0" borderId="2" xfId="0" applyNumberFormat="1" applyFont="1" applyBorder="1" applyAlignment="1">
      <alignment horizontal="right" vertical="center"/>
    </xf>
    <xf numFmtId="178" fontId="9" fillId="0" borderId="3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16" fillId="0" borderId="7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8" fontId="16" fillId="0" borderId="8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9" fillId="0" borderId="7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left"/>
    </xf>
    <xf numFmtId="178" fontId="9" fillId="0" borderId="2" xfId="0" applyNumberFormat="1" applyFont="1" applyBorder="1" applyAlignment="1">
      <alignment horizontal="left"/>
    </xf>
    <xf numFmtId="178" fontId="9" fillId="0" borderId="4" xfId="0" applyNumberFormat="1" applyFont="1" applyBorder="1" applyAlignment="1">
      <alignment horizontal="right" vertical="center"/>
    </xf>
    <xf numFmtId="178" fontId="9" fillId="0" borderId="16" xfId="0" applyNumberFormat="1" applyFont="1" applyBorder="1" applyAlignment="1">
      <alignment horizontal="right" vertical="center"/>
    </xf>
    <xf numFmtId="178" fontId="9" fillId="0" borderId="17" xfId="0" applyNumberFormat="1" applyFont="1" applyBorder="1" applyAlignment="1">
      <alignment horizontal="right" vertical="center"/>
    </xf>
    <xf numFmtId="178" fontId="9" fillId="0" borderId="18" xfId="0" applyNumberFormat="1" applyFont="1" applyBorder="1" applyAlignment="1">
      <alignment horizontal="right" vertical="center"/>
    </xf>
    <xf numFmtId="190" fontId="9" fillId="0" borderId="1" xfId="0" applyNumberFormat="1" applyFont="1" applyBorder="1" applyAlignment="1">
      <alignment horizontal="left" vertical="center"/>
    </xf>
    <xf numFmtId="190" fontId="9" fillId="0" borderId="2" xfId="2" applyNumberFormat="1" applyFont="1" applyBorder="1" applyAlignment="1">
      <alignment horizontal="right" vertical="center"/>
    </xf>
    <xf numFmtId="190" fontId="9" fillId="0" borderId="2" xfId="0" applyNumberFormat="1" applyFont="1" applyBorder="1" applyAlignment="1">
      <alignment horizontal="left" vertical="center"/>
    </xf>
    <xf numFmtId="190" fontId="9" fillId="0" borderId="3" xfId="2" applyNumberFormat="1" applyFont="1" applyBorder="1" applyAlignment="1">
      <alignment horizontal="right" vertical="center"/>
    </xf>
    <xf numFmtId="190" fontId="9" fillId="0" borderId="3" xfId="0" applyNumberFormat="1" applyFont="1" applyBorder="1" applyAlignment="1">
      <alignment horizontal="right" vertical="center"/>
    </xf>
    <xf numFmtId="190" fontId="9" fillId="0" borderId="2" xfId="0" applyNumberFormat="1" applyFont="1" applyBorder="1" applyAlignment="1">
      <alignment horizontal="right" vertical="center"/>
    </xf>
    <xf numFmtId="190" fontId="9" fillId="0" borderId="6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left"/>
    </xf>
    <xf numFmtId="49" fontId="8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83" fontId="26" fillId="0" borderId="7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left" vertical="center" wrapText="1"/>
    </xf>
    <xf numFmtId="49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49" fontId="26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vertical="center"/>
    </xf>
    <xf numFmtId="49" fontId="26" fillId="0" borderId="6" xfId="0" applyNumberFormat="1" applyFont="1" applyBorder="1" applyAlignment="1">
      <alignment vertical="center"/>
    </xf>
    <xf numFmtId="49" fontId="26" fillId="0" borderId="8" xfId="0" applyNumberFormat="1" applyFont="1" applyBorder="1" applyAlignment="1">
      <alignment vertical="center" wrapText="1"/>
    </xf>
    <xf numFmtId="0" fontId="80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/>
    </xf>
    <xf numFmtId="49" fontId="80" fillId="0" borderId="0" xfId="0" applyNumberFormat="1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83" fontId="25" fillId="0" borderId="6" xfId="0" applyNumberFormat="1" applyFont="1" applyBorder="1" applyAlignment="1">
      <alignment horizontal="center" vertical="center"/>
    </xf>
    <xf numFmtId="0" fontId="83" fillId="0" borderId="0" xfId="0" applyFont="1" applyAlignment="1">
      <alignment horizontal="left" vertical="center"/>
    </xf>
    <xf numFmtId="0" fontId="84" fillId="0" borderId="0" xfId="0" applyFont="1" applyAlignment="1">
      <alignment vertical="center"/>
    </xf>
    <xf numFmtId="0" fontId="19" fillId="6" borderId="0" xfId="0" applyFont="1" applyFill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5" fillId="0" borderId="36" xfId="0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0" fontId="85" fillId="0" borderId="0" xfId="2" applyNumberFormat="1" applyFont="1" applyAlignment="1">
      <alignment horizontal="left"/>
    </xf>
    <xf numFmtId="0" fontId="86" fillId="0" borderId="0" xfId="0" applyNumberFormat="1" applyFont="1"/>
  </cellXfs>
  <cellStyles count="3">
    <cellStyle name="桁区切り 2" xfId="1" xr:uid="{8A5B6E0E-2E4E-4BF9-8168-E6A6CC7C0C1B}"/>
    <cellStyle name="標準" xfId="0" builtinId="0"/>
    <cellStyle name="標準 2" xfId="2" xr:uid="{62BF1E99-E1BD-4C4E-84F3-EC821CF66433}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5A43B-B47A-48D6-BA6F-880D8666FC50}">
  <sheetPr>
    <tabColor theme="5" tint="-0.249977111117893"/>
  </sheetPr>
  <dimension ref="A1:W674"/>
  <sheetViews>
    <sheetView showGridLines="0" tabSelected="1" workbookViewId="0">
      <pane ySplit="5" topLeftCell="A6" activePane="bottomLeft" state="frozen"/>
      <selection pane="bottomLeft"/>
    </sheetView>
  </sheetViews>
  <sheetFormatPr defaultRowHeight="12"/>
  <cols>
    <col min="1" max="1" width="5.125" style="208" bestFit="1" customWidth="1"/>
    <col min="2" max="2" width="2.125" style="1" customWidth="1"/>
    <col min="3" max="3" width="4.5" style="1" bestFit="1" customWidth="1"/>
    <col min="4" max="4" width="9" style="1"/>
    <col min="5" max="5" width="4.625" style="16" customWidth="1"/>
    <col min="6" max="6" width="15.125" style="1" customWidth="1"/>
    <col min="7" max="7" width="11" style="1" customWidth="1"/>
    <col min="8" max="13" width="11.875" style="1" customWidth="1"/>
    <col min="14" max="14" width="12" style="1" customWidth="1"/>
    <col min="15" max="15" width="11" style="1" customWidth="1"/>
    <col min="16" max="16" width="11.375" style="1" bestFit="1" customWidth="1"/>
    <col min="17" max="17" width="11.125" style="1" customWidth="1"/>
    <col min="18" max="18" width="9.625" style="1" bestFit="1" customWidth="1"/>
    <col min="19" max="16384" width="9" style="1"/>
  </cols>
  <sheetData>
    <row r="1" spans="1:17" s="15" customFormat="1" ht="14.25">
      <c r="A1" s="208">
        <v>1</v>
      </c>
      <c r="C1" s="661" t="s">
        <v>60</v>
      </c>
      <c r="D1" s="662"/>
      <c r="E1" s="127"/>
      <c r="F1" s="663" t="s">
        <v>42</v>
      </c>
      <c r="G1" s="21">
        <v>202303</v>
      </c>
      <c r="H1" s="183"/>
      <c r="I1" s="183"/>
      <c r="J1" s="183"/>
      <c r="K1" s="183"/>
      <c r="L1" s="22" t="s">
        <v>1</v>
      </c>
      <c r="M1" s="22" t="s">
        <v>0</v>
      </c>
      <c r="N1" s="23" t="s">
        <v>61</v>
      </c>
      <c r="O1" s="23"/>
      <c r="P1" s="20"/>
      <c r="Q1" s="22" t="s">
        <v>375</v>
      </c>
    </row>
    <row r="2" spans="1:17" s="15" customFormat="1" ht="19.5" thickBot="1">
      <c r="A2" s="208">
        <f>A1+1</f>
        <v>2</v>
      </c>
      <c r="C2" s="665" t="s">
        <v>396</v>
      </c>
      <c r="D2" s="662"/>
      <c r="E2" s="127"/>
      <c r="F2" s="664" t="e">
        <v>#REF!</v>
      </c>
      <c r="G2" s="187" t="s">
        <v>398</v>
      </c>
      <c r="H2" s="332"/>
      <c r="I2" s="332"/>
      <c r="J2" s="332"/>
      <c r="K2" s="332"/>
      <c r="L2" s="184"/>
      <c r="M2" s="185"/>
      <c r="N2" s="675" t="s">
        <v>670</v>
      </c>
      <c r="O2" s="676"/>
      <c r="P2" s="186"/>
      <c r="Q2" s="185"/>
    </row>
    <row r="3" spans="1:17" s="13" customFormat="1" ht="6.75" customHeight="1">
      <c r="A3" s="208">
        <f t="shared" ref="A3:A7" si="0">A2+1</f>
        <v>3</v>
      </c>
      <c r="C3" s="12"/>
      <c r="D3" s="12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s="25" customFormat="1" ht="31.5">
      <c r="A4" s="208">
        <f t="shared" si="0"/>
        <v>4</v>
      </c>
      <c r="C4" s="12"/>
      <c r="D4" s="12"/>
      <c r="F4" s="654" t="s">
        <v>62</v>
      </c>
      <c r="G4" s="655"/>
      <c r="H4" s="655"/>
      <c r="I4" s="655"/>
      <c r="J4" s="655"/>
      <c r="K4" s="655"/>
      <c r="L4" s="655"/>
      <c r="M4" s="655"/>
      <c r="N4" s="656"/>
      <c r="O4" s="656"/>
      <c r="P4" s="656"/>
      <c r="Q4" s="656"/>
    </row>
    <row r="5" spans="1:17">
      <c r="A5" s="208">
        <f t="shared" si="0"/>
        <v>5</v>
      </c>
    </row>
    <row r="6" spans="1:17">
      <c r="A6" s="208">
        <f t="shared" si="0"/>
        <v>6</v>
      </c>
    </row>
    <row r="7" spans="1:17" s="5" customFormat="1" ht="23.25">
      <c r="A7" s="208">
        <f t="shared" si="0"/>
        <v>7</v>
      </c>
      <c r="E7" s="128"/>
      <c r="F7" s="98" t="s">
        <v>94</v>
      </c>
    </row>
    <row r="8" spans="1:17" s="6" customFormat="1" ht="16.5">
      <c r="A8" s="208">
        <f t="shared" ref="A8:A66" si="1">A7+1</f>
        <v>8</v>
      </c>
      <c r="E8" s="129"/>
    </row>
    <row r="9" spans="1:17" s="7" customFormat="1" ht="19.5" customHeight="1" thickBot="1">
      <c r="A9" s="208">
        <f t="shared" si="1"/>
        <v>9</v>
      </c>
      <c r="E9" s="130">
        <v>1</v>
      </c>
      <c r="F9" s="100" t="s">
        <v>95</v>
      </c>
      <c r="G9" s="99"/>
      <c r="H9" s="99"/>
      <c r="I9" s="99"/>
      <c r="J9" s="99"/>
      <c r="K9" s="99"/>
      <c r="L9" s="99"/>
      <c r="M9" s="99"/>
    </row>
    <row r="10" spans="1:17" s="17" customFormat="1">
      <c r="A10" s="208">
        <f t="shared" si="1"/>
        <v>10</v>
      </c>
      <c r="E10" s="131"/>
      <c r="F10" s="101"/>
      <c r="I10" s="125">
        <v>201903</v>
      </c>
      <c r="J10" s="125">
        <v>202003</v>
      </c>
      <c r="K10" s="125">
        <v>202103</v>
      </c>
      <c r="L10" s="125">
        <v>202203</v>
      </c>
      <c r="M10" s="125">
        <v>202303</v>
      </c>
    </row>
    <row r="11" spans="1:17" s="17" customFormat="1">
      <c r="A11" s="208">
        <f t="shared" si="1"/>
        <v>11</v>
      </c>
      <c r="E11" s="131"/>
      <c r="F11" s="101"/>
      <c r="I11" s="125" t="s">
        <v>406</v>
      </c>
      <c r="J11" s="125" t="s">
        <v>407</v>
      </c>
      <c r="K11" s="125" t="s">
        <v>408</v>
      </c>
      <c r="L11" s="125" t="s">
        <v>409</v>
      </c>
      <c r="M11" s="125" t="s">
        <v>398</v>
      </c>
    </row>
    <row r="12" spans="1:17" s="17" customFormat="1">
      <c r="A12" s="208">
        <f t="shared" si="1"/>
        <v>12</v>
      </c>
      <c r="E12" s="132"/>
      <c r="F12" s="112"/>
      <c r="I12" s="174" t="s">
        <v>90</v>
      </c>
      <c r="J12" s="174" t="s">
        <v>90</v>
      </c>
      <c r="K12" s="174" t="s">
        <v>90</v>
      </c>
      <c r="L12" s="174" t="s">
        <v>90</v>
      </c>
      <c r="M12" s="174" t="s">
        <v>90</v>
      </c>
    </row>
    <row r="13" spans="1:17" s="17" customFormat="1">
      <c r="A13" s="208">
        <f t="shared" si="1"/>
        <v>13</v>
      </c>
      <c r="C13" s="113" t="s">
        <v>12</v>
      </c>
      <c r="D13" s="113" t="s">
        <v>2</v>
      </c>
      <c r="E13" s="132"/>
      <c r="F13" s="39" t="s">
        <v>96</v>
      </c>
      <c r="G13" s="114"/>
      <c r="H13" s="114"/>
      <c r="I13" s="106">
        <v>79304</v>
      </c>
      <c r="J13" s="106">
        <v>72814</v>
      </c>
      <c r="K13" s="106">
        <v>77067</v>
      </c>
      <c r="L13" s="106">
        <v>68960</v>
      </c>
      <c r="M13" s="106">
        <v>98540</v>
      </c>
    </row>
    <row r="14" spans="1:17" s="17" customFormat="1">
      <c r="A14" s="208">
        <f t="shared" si="1"/>
        <v>14</v>
      </c>
      <c r="C14" s="115" t="s">
        <v>12</v>
      </c>
      <c r="D14" s="115" t="s">
        <v>2</v>
      </c>
      <c r="E14" s="132"/>
      <c r="F14" s="116" t="s">
        <v>97</v>
      </c>
      <c r="G14" s="117"/>
      <c r="H14" s="117"/>
      <c r="I14" s="107" t="s">
        <v>399</v>
      </c>
      <c r="J14" s="107" t="s">
        <v>399</v>
      </c>
      <c r="K14" s="107" t="s">
        <v>399</v>
      </c>
      <c r="L14" s="107" t="s">
        <v>399</v>
      </c>
      <c r="M14" s="107" t="s">
        <v>399</v>
      </c>
    </row>
    <row r="15" spans="1:17" s="17" customFormat="1">
      <c r="A15" s="208">
        <f t="shared" si="1"/>
        <v>15</v>
      </c>
      <c r="C15" s="115" t="s">
        <v>12</v>
      </c>
      <c r="D15" s="115" t="s">
        <v>2</v>
      </c>
      <c r="E15" s="132"/>
      <c r="F15" s="116" t="s">
        <v>98</v>
      </c>
      <c r="G15" s="117"/>
      <c r="H15" s="117"/>
      <c r="I15" s="107" t="s">
        <v>399</v>
      </c>
      <c r="J15" s="107" t="s">
        <v>399</v>
      </c>
      <c r="K15" s="107" t="s">
        <v>399</v>
      </c>
      <c r="L15" s="107" t="s">
        <v>399</v>
      </c>
      <c r="M15" s="107" t="s">
        <v>399</v>
      </c>
    </row>
    <row r="16" spans="1:17" s="17" customFormat="1">
      <c r="A16" s="208">
        <f t="shared" si="1"/>
        <v>16</v>
      </c>
      <c r="C16" s="115" t="s">
        <v>12</v>
      </c>
      <c r="D16" s="115" t="s">
        <v>2</v>
      </c>
      <c r="E16" s="132"/>
      <c r="F16" s="116" t="s">
        <v>99</v>
      </c>
      <c r="G16" s="117"/>
      <c r="H16" s="117"/>
      <c r="I16" s="107" t="s">
        <v>399</v>
      </c>
      <c r="J16" s="107" t="s">
        <v>399</v>
      </c>
      <c r="K16" s="107" t="s">
        <v>399</v>
      </c>
      <c r="L16" s="107" t="s">
        <v>399</v>
      </c>
      <c r="M16" s="107" t="s">
        <v>399</v>
      </c>
    </row>
    <row r="17" spans="1:13" s="17" customFormat="1">
      <c r="A17" s="208">
        <f t="shared" si="1"/>
        <v>17</v>
      </c>
      <c r="C17" s="115" t="s">
        <v>12</v>
      </c>
      <c r="D17" s="115" t="s">
        <v>2</v>
      </c>
      <c r="E17" s="132"/>
      <c r="F17" s="116" t="s">
        <v>100</v>
      </c>
      <c r="G17" s="117"/>
      <c r="H17" s="117"/>
      <c r="I17" s="107" t="s">
        <v>399</v>
      </c>
      <c r="J17" s="107" t="s">
        <v>399</v>
      </c>
      <c r="K17" s="107" t="s">
        <v>399</v>
      </c>
      <c r="L17" s="107" t="s">
        <v>399</v>
      </c>
      <c r="M17" s="107" t="s">
        <v>399</v>
      </c>
    </row>
    <row r="18" spans="1:13" s="17" customFormat="1">
      <c r="A18" s="208">
        <f t="shared" si="1"/>
        <v>18</v>
      </c>
      <c r="C18" s="115" t="s">
        <v>12</v>
      </c>
      <c r="D18" s="115" t="s">
        <v>2</v>
      </c>
      <c r="E18" s="132"/>
      <c r="F18" s="118" t="s">
        <v>47</v>
      </c>
      <c r="G18" s="117"/>
      <c r="H18" s="117"/>
      <c r="I18" s="107">
        <v>17055</v>
      </c>
      <c r="J18" s="107">
        <v>10553</v>
      </c>
      <c r="K18" s="107">
        <v>11283</v>
      </c>
      <c r="L18" s="107">
        <v>12112</v>
      </c>
      <c r="M18" s="107">
        <v>3650</v>
      </c>
    </row>
    <row r="19" spans="1:13" s="17" customFormat="1">
      <c r="A19" s="208">
        <f t="shared" si="1"/>
        <v>19</v>
      </c>
      <c r="C19" s="119" t="s">
        <v>12</v>
      </c>
      <c r="D19" s="119" t="s">
        <v>2</v>
      </c>
      <c r="E19" s="132"/>
      <c r="F19" s="120" t="s">
        <v>101</v>
      </c>
      <c r="G19" s="121"/>
      <c r="H19" s="121"/>
      <c r="I19" s="108">
        <v>13113</v>
      </c>
      <c r="J19" s="108">
        <v>9255</v>
      </c>
      <c r="K19" s="108">
        <v>7800</v>
      </c>
      <c r="L19" s="108">
        <v>11452</v>
      </c>
      <c r="M19" s="108">
        <v>6578</v>
      </c>
    </row>
    <row r="20" spans="1:13" s="17" customFormat="1">
      <c r="A20" s="208">
        <f t="shared" si="1"/>
        <v>20</v>
      </c>
      <c r="C20" s="122" t="s">
        <v>12</v>
      </c>
      <c r="D20" s="122" t="s">
        <v>2</v>
      </c>
      <c r="E20" s="132"/>
      <c r="F20" s="123" t="s">
        <v>102</v>
      </c>
      <c r="G20" s="124"/>
      <c r="H20" s="124"/>
      <c r="I20" s="106">
        <v>209402</v>
      </c>
      <c r="J20" s="106">
        <v>220402</v>
      </c>
      <c r="K20" s="106">
        <v>231402</v>
      </c>
      <c r="L20" s="106">
        <v>242402</v>
      </c>
      <c r="M20" s="106">
        <v>253402</v>
      </c>
    </row>
    <row r="21" spans="1:13" s="17" customFormat="1">
      <c r="A21" s="208">
        <f t="shared" si="1"/>
        <v>21</v>
      </c>
      <c r="C21" s="115" t="s">
        <v>12</v>
      </c>
      <c r="D21" s="115" t="s">
        <v>111</v>
      </c>
      <c r="E21" s="132"/>
      <c r="F21" s="118" t="s">
        <v>103</v>
      </c>
      <c r="G21" s="117"/>
      <c r="H21" s="117"/>
      <c r="I21" s="109">
        <v>20940</v>
      </c>
      <c r="J21" s="109">
        <v>22040</v>
      </c>
      <c r="K21" s="109">
        <v>23140</v>
      </c>
      <c r="L21" s="109">
        <v>24240</v>
      </c>
      <c r="M21" s="109">
        <v>25340</v>
      </c>
    </row>
    <row r="22" spans="1:13" s="17" customFormat="1">
      <c r="A22" s="208">
        <f t="shared" si="1"/>
        <v>22</v>
      </c>
      <c r="C22" s="115" t="s">
        <v>12</v>
      </c>
      <c r="D22" s="115" t="s">
        <v>2</v>
      </c>
      <c r="E22" s="132"/>
      <c r="F22" s="118" t="s">
        <v>104</v>
      </c>
      <c r="G22" s="117"/>
      <c r="H22" s="117"/>
      <c r="I22" s="107">
        <v>486186</v>
      </c>
      <c r="J22" s="107">
        <v>471962</v>
      </c>
      <c r="K22" s="107">
        <v>497029</v>
      </c>
      <c r="L22" s="107">
        <v>458086</v>
      </c>
      <c r="M22" s="107">
        <v>363409</v>
      </c>
    </row>
    <row r="23" spans="1:13" s="17" customFormat="1">
      <c r="A23" s="208">
        <f t="shared" si="1"/>
        <v>23</v>
      </c>
      <c r="C23" s="115" t="s">
        <v>12</v>
      </c>
      <c r="D23" s="115" t="s">
        <v>2</v>
      </c>
      <c r="E23" s="132"/>
      <c r="F23" s="118" t="s">
        <v>105</v>
      </c>
      <c r="G23" s="117"/>
      <c r="H23" s="117"/>
      <c r="I23" s="107">
        <v>8601528</v>
      </c>
      <c r="J23" s="107">
        <v>8717452</v>
      </c>
      <c r="K23" s="107">
        <v>8807038</v>
      </c>
      <c r="L23" s="107">
        <v>8615894</v>
      </c>
      <c r="M23" s="107">
        <v>8372701</v>
      </c>
    </row>
    <row r="24" spans="1:13" s="17" customFormat="1">
      <c r="A24" s="208">
        <f t="shared" si="1"/>
        <v>24</v>
      </c>
      <c r="C24" s="115" t="s">
        <v>12</v>
      </c>
      <c r="D24" s="115" t="s">
        <v>2</v>
      </c>
      <c r="E24" s="132"/>
      <c r="F24" s="118" t="s">
        <v>106</v>
      </c>
      <c r="G24" s="117"/>
      <c r="H24" s="117"/>
      <c r="I24" s="107">
        <v>7814638</v>
      </c>
      <c r="J24" s="107">
        <v>7965214</v>
      </c>
      <c r="K24" s="107">
        <v>8063417</v>
      </c>
      <c r="L24" s="107">
        <v>7993964</v>
      </c>
      <c r="M24" s="107">
        <v>7893735</v>
      </c>
    </row>
    <row r="25" spans="1:13" s="17" customFormat="1">
      <c r="A25" s="208">
        <f t="shared" si="1"/>
        <v>25</v>
      </c>
      <c r="C25" s="115" t="s">
        <v>12</v>
      </c>
      <c r="D25" s="115" t="s">
        <v>2</v>
      </c>
      <c r="E25" s="132"/>
      <c r="F25" s="118" t="s">
        <v>48</v>
      </c>
      <c r="G25" s="117"/>
      <c r="H25" s="117"/>
      <c r="I25" s="107">
        <v>544777</v>
      </c>
      <c r="J25" s="107">
        <v>538223</v>
      </c>
      <c r="K25" s="107">
        <v>509688</v>
      </c>
      <c r="L25" s="107">
        <v>476994</v>
      </c>
      <c r="M25" s="107">
        <v>452583</v>
      </c>
    </row>
    <row r="26" spans="1:13" s="17" customFormat="1">
      <c r="A26" s="208">
        <f t="shared" si="1"/>
        <v>26</v>
      </c>
      <c r="C26" s="115" t="s">
        <v>12</v>
      </c>
      <c r="D26" s="115" t="s">
        <v>2</v>
      </c>
      <c r="E26" s="132"/>
      <c r="F26" s="118" t="s">
        <v>49</v>
      </c>
      <c r="G26" s="117"/>
      <c r="H26" s="117"/>
      <c r="I26" s="107">
        <v>3178826</v>
      </c>
      <c r="J26" s="107">
        <v>3139312</v>
      </c>
      <c r="K26" s="107">
        <v>3051759</v>
      </c>
      <c r="L26" s="107">
        <v>3086775</v>
      </c>
      <c r="M26" s="107">
        <v>1746793</v>
      </c>
    </row>
    <row r="27" spans="1:13" s="17" customFormat="1">
      <c r="A27" s="208">
        <f t="shared" si="1"/>
        <v>27</v>
      </c>
      <c r="C27" s="115" t="s">
        <v>12</v>
      </c>
      <c r="D27" s="115" t="s">
        <v>2</v>
      </c>
      <c r="E27" s="132"/>
      <c r="F27" s="118" t="s">
        <v>107</v>
      </c>
      <c r="G27" s="117"/>
      <c r="H27" s="117"/>
      <c r="I27" s="107">
        <v>6661</v>
      </c>
      <c r="J27" s="107">
        <v>5972</v>
      </c>
      <c r="K27" s="107">
        <v>5972</v>
      </c>
      <c r="L27" s="107">
        <v>8189</v>
      </c>
      <c r="M27" s="107">
        <v>5968</v>
      </c>
    </row>
    <row r="28" spans="1:13" s="17" customFormat="1">
      <c r="A28" s="208">
        <f t="shared" si="1"/>
        <v>28</v>
      </c>
      <c r="C28" s="115" t="s">
        <v>12</v>
      </c>
      <c r="D28" s="115" t="s">
        <v>2</v>
      </c>
      <c r="E28" s="132"/>
      <c r="F28" s="116" t="s">
        <v>108</v>
      </c>
      <c r="G28" s="117"/>
      <c r="H28" s="117"/>
      <c r="I28" s="107">
        <v>3348</v>
      </c>
      <c r="J28" s="107">
        <v>3585</v>
      </c>
      <c r="K28" s="107">
        <v>3585</v>
      </c>
      <c r="L28" s="107">
        <v>3661</v>
      </c>
      <c r="M28" s="107">
        <v>3732</v>
      </c>
    </row>
    <row r="29" spans="1:13" s="17" customFormat="1">
      <c r="A29" s="208">
        <f t="shared" si="1"/>
        <v>29</v>
      </c>
      <c r="C29" s="115" t="s">
        <v>12</v>
      </c>
      <c r="D29" s="115" t="s">
        <v>2</v>
      </c>
      <c r="E29" s="132"/>
      <c r="F29" s="116" t="s">
        <v>109</v>
      </c>
      <c r="G29" s="117"/>
      <c r="H29" s="117"/>
      <c r="I29" s="107">
        <v>3313</v>
      </c>
      <c r="J29" s="107">
        <v>2387</v>
      </c>
      <c r="K29" s="107">
        <v>2387</v>
      </c>
      <c r="L29" s="107">
        <v>4528</v>
      </c>
      <c r="M29" s="107">
        <v>2236</v>
      </c>
    </row>
    <row r="30" spans="1:13" s="17" customFormat="1">
      <c r="A30" s="208">
        <f t="shared" si="1"/>
        <v>30</v>
      </c>
      <c r="C30" s="115" t="s">
        <v>12</v>
      </c>
      <c r="D30" s="115" t="s">
        <v>112</v>
      </c>
      <c r="E30" s="132"/>
      <c r="F30" s="118" t="s">
        <v>110</v>
      </c>
      <c r="G30" s="117"/>
      <c r="H30" s="117"/>
      <c r="I30" s="110">
        <v>331</v>
      </c>
      <c r="J30" s="110">
        <v>324</v>
      </c>
      <c r="K30" s="110">
        <v>318</v>
      </c>
      <c r="L30" s="110">
        <v>313</v>
      </c>
      <c r="M30" s="110">
        <v>349</v>
      </c>
    </row>
    <row r="31" spans="1:13" s="17" customFormat="1">
      <c r="A31" s="208">
        <f t="shared" si="1"/>
        <v>31</v>
      </c>
      <c r="C31" s="119" t="s">
        <v>12</v>
      </c>
      <c r="D31" s="119" t="s">
        <v>3</v>
      </c>
      <c r="E31" s="132"/>
      <c r="F31" s="120" t="s">
        <v>50</v>
      </c>
      <c r="G31" s="121"/>
      <c r="H31" s="121"/>
      <c r="I31" s="111">
        <v>17.78</v>
      </c>
      <c r="J31" s="111">
        <v>17.440000000000001</v>
      </c>
      <c r="K31" s="111">
        <v>17.3</v>
      </c>
      <c r="L31" s="111">
        <v>17.760000000000002</v>
      </c>
      <c r="M31" s="111">
        <v>16.440000000000001</v>
      </c>
    </row>
    <row r="32" spans="1:13" s="17" customFormat="1">
      <c r="A32" s="208">
        <f t="shared" si="1"/>
        <v>32</v>
      </c>
      <c r="E32" s="132"/>
      <c r="F32" s="41" t="s">
        <v>343</v>
      </c>
      <c r="G32" s="138"/>
      <c r="H32" s="138"/>
      <c r="I32" s="147" t="s">
        <v>399</v>
      </c>
      <c r="J32" s="147" t="s">
        <v>400</v>
      </c>
      <c r="K32" s="147" t="s">
        <v>400</v>
      </c>
      <c r="L32" s="147" t="s">
        <v>400</v>
      </c>
      <c r="M32" s="147" t="s">
        <v>400</v>
      </c>
    </row>
    <row r="33" spans="1:14" s="17" customFormat="1">
      <c r="A33" s="208">
        <f t="shared" si="1"/>
        <v>33</v>
      </c>
      <c r="E33" s="132"/>
      <c r="F33" s="112"/>
    </row>
    <row r="34" spans="1:14" s="17" customFormat="1">
      <c r="A34" s="208">
        <f t="shared" si="1"/>
        <v>34</v>
      </c>
      <c r="E34" s="132"/>
      <c r="F34" s="112"/>
    </row>
    <row r="35" spans="1:14" s="7" customFormat="1" ht="19.5" customHeight="1" thickBot="1">
      <c r="A35" s="208">
        <f t="shared" si="1"/>
        <v>35</v>
      </c>
      <c r="E35" s="130">
        <f>E9+1</f>
        <v>2</v>
      </c>
      <c r="F35" s="100" t="s">
        <v>113</v>
      </c>
      <c r="G35" s="99"/>
      <c r="H35" s="99"/>
      <c r="I35" s="99"/>
      <c r="J35" s="99"/>
      <c r="K35" s="289" t="s">
        <v>5</v>
      </c>
      <c r="L35" s="289" t="s">
        <v>4</v>
      </c>
      <c r="M35" s="99"/>
      <c r="N35" s="133"/>
    </row>
    <row r="36" spans="1:14" s="17" customFormat="1">
      <c r="A36" s="208">
        <f t="shared" si="1"/>
        <v>36</v>
      </c>
      <c r="E36" s="132"/>
      <c r="F36" s="112"/>
      <c r="J36" s="125">
        <v>202103</v>
      </c>
      <c r="K36" s="125">
        <v>202203</v>
      </c>
      <c r="L36" s="190">
        <v>202303</v>
      </c>
      <c r="M36" s="268" t="s">
        <v>124</v>
      </c>
      <c r="N36" s="133"/>
    </row>
    <row r="37" spans="1:14" s="17" customFormat="1">
      <c r="A37" s="208">
        <f t="shared" si="1"/>
        <v>37</v>
      </c>
      <c r="E37" s="132"/>
      <c r="F37" s="112"/>
      <c r="J37" s="125" t="s">
        <v>408</v>
      </c>
      <c r="K37" s="125" t="s">
        <v>409</v>
      </c>
      <c r="L37" s="190" t="s">
        <v>398</v>
      </c>
      <c r="M37" s="268" t="s">
        <v>232</v>
      </c>
      <c r="N37" s="133"/>
    </row>
    <row r="38" spans="1:14" s="17" customFormat="1">
      <c r="A38" s="208">
        <f t="shared" si="1"/>
        <v>38</v>
      </c>
      <c r="E38" s="132"/>
      <c r="F38" s="112"/>
      <c r="J38" s="173" t="s">
        <v>90</v>
      </c>
      <c r="K38" s="173" t="s">
        <v>90</v>
      </c>
      <c r="L38" s="191" t="s">
        <v>90</v>
      </c>
      <c r="M38" s="269"/>
      <c r="N38" s="133"/>
    </row>
    <row r="39" spans="1:14" s="17" customFormat="1">
      <c r="A39" s="208">
        <f t="shared" si="1"/>
        <v>39</v>
      </c>
      <c r="C39" s="104" t="s">
        <v>12</v>
      </c>
      <c r="D39" s="104" t="s">
        <v>2</v>
      </c>
      <c r="E39" s="132"/>
      <c r="F39" s="139" t="s">
        <v>114</v>
      </c>
      <c r="G39" s="140"/>
      <c r="H39" s="140"/>
      <c r="I39" s="140"/>
      <c r="J39" s="149">
        <v>59607</v>
      </c>
      <c r="K39" s="149">
        <v>48992</v>
      </c>
      <c r="L39" s="192">
        <v>38922</v>
      </c>
      <c r="M39" s="284">
        <f>IF(SUM(L39)-SUM(K39)=0,"- ",SUM(L39)-SUM(K39))</f>
        <v>-10070</v>
      </c>
    </row>
    <row r="40" spans="1:14" s="17" customFormat="1">
      <c r="A40" s="208">
        <f t="shared" si="1"/>
        <v>40</v>
      </c>
      <c r="C40" s="105" t="s">
        <v>12</v>
      </c>
      <c r="D40" s="105" t="s">
        <v>2</v>
      </c>
      <c r="E40" s="132"/>
      <c r="F40" s="141" t="s">
        <v>115</v>
      </c>
      <c r="J40" s="150">
        <v>49734</v>
      </c>
      <c r="K40" s="150">
        <v>48577</v>
      </c>
      <c r="L40" s="193">
        <v>46078</v>
      </c>
      <c r="M40" s="285">
        <f t="shared" ref="M40:M47" si="2">IF(SUM(L40)-SUM(K40)=0,"- ",SUM(L40)-SUM(K40))</f>
        <v>-2499</v>
      </c>
    </row>
    <row r="41" spans="1:14" s="17" customFormat="1">
      <c r="A41" s="208">
        <f t="shared" si="1"/>
        <v>41</v>
      </c>
      <c r="C41" s="105" t="s">
        <v>12</v>
      </c>
      <c r="D41" s="105" t="s">
        <v>2</v>
      </c>
      <c r="E41" s="132"/>
      <c r="F41" s="142" t="s">
        <v>116</v>
      </c>
      <c r="G41" s="143"/>
      <c r="H41" s="143"/>
      <c r="I41" s="143"/>
      <c r="J41" s="151">
        <v>11163</v>
      </c>
      <c r="K41" s="151">
        <v>1814</v>
      </c>
      <c r="L41" s="194">
        <v>-5750</v>
      </c>
      <c r="M41" s="287">
        <f t="shared" si="2"/>
        <v>-7564</v>
      </c>
    </row>
    <row r="42" spans="1:14" s="17" customFormat="1">
      <c r="A42" s="208">
        <f t="shared" si="1"/>
        <v>42</v>
      </c>
      <c r="C42" s="105" t="s">
        <v>12</v>
      </c>
      <c r="D42" s="105" t="s">
        <v>2</v>
      </c>
      <c r="E42" s="132"/>
      <c r="F42" s="139" t="s">
        <v>117</v>
      </c>
      <c r="G42" s="140"/>
      <c r="H42" s="140"/>
      <c r="I42" s="140"/>
      <c r="J42" s="149">
        <v>4043</v>
      </c>
      <c r="K42" s="149">
        <v>4162</v>
      </c>
      <c r="L42" s="192">
        <v>4069</v>
      </c>
      <c r="M42" s="284">
        <f t="shared" si="2"/>
        <v>-93</v>
      </c>
    </row>
    <row r="43" spans="1:14" s="17" customFormat="1">
      <c r="A43" s="208">
        <f t="shared" si="1"/>
        <v>43</v>
      </c>
      <c r="C43" s="105" t="s">
        <v>12</v>
      </c>
      <c r="D43" s="105" t="s">
        <v>2</v>
      </c>
      <c r="E43" s="132"/>
      <c r="F43" s="141" t="s">
        <v>118</v>
      </c>
      <c r="J43" s="150">
        <v>2952</v>
      </c>
      <c r="K43" s="150">
        <v>3022</v>
      </c>
      <c r="L43" s="193">
        <v>2998</v>
      </c>
      <c r="M43" s="285">
        <f t="shared" si="2"/>
        <v>-24</v>
      </c>
    </row>
    <row r="44" spans="1:14" s="17" customFormat="1">
      <c r="A44" s="208">
        <f t="shared" si="1"/>
        <v>44</v>
      </c>
      <c r="C44" s="105" t="s">
        <v>12</v>
      </c>
      <c r="D44" s="105" t="s">
        <v>2</v>
      </c>
      <c r="E44" s="132"/>
      <c r="F44" s="142" t="s">
        <v>119</v>
      </c>
      <c r="G44" s="143"/>
      <c r="H44" s="143"/>
      <c r="I44" s="143"/>
      <c r="J44" s="151">
        <v>1091</v>
      </c>
      <c r="K44" s="151">
        <v>1140</v>
      </c>
      <c r="L44" s="194">
        <v>1071</v>
      </c>
      <c r="M44" s="287">
        <f t="shared" si="2"/>
        <v>-69</v>
      </c>
    </row>
    <row r="45" spans="1:14" s="17" customFormat="1">
      <c r="A45" s="208">
        <f t="shared" si="1"/>
        <v>45</v>
      </c>
      <c r="C45" s="105" t="s">
        <v>12</v>
      </c>
      <c r="D45" s="105" t="s">
        <v>2</v>
      </c>
      <c r="E45" s="132"/>
      <c r="F45" s="136" t="s">
        <v>120</v>
      </c>
      <c r="J45" s="150">
        <v>4130</v>
      </c>
      <c r="K45" s="150">
        <v>4288</v>
      </c>
      <c r="L45" s="193">
        <v>-23257</v>
      </c>
      <c r="M45" s="285">
        <f t="shared" si="2"/>
        <v>-27545</v>
      </c>
    </row>
    <row r="46" spans="1:14" s="17" customFormat="1">
      <c r="A46" s="208">
        <f t="shared" si="1"/>
        <v>46</v>
      </c>
      <c r="C46" s="105" t="s">
        <v>12</v>
      </c>
      <c r="D46" s="105" t="s">
        <v>2</v>
      </c>
      <c r="E46" s="132"/>
      <c r="F46" s="137" t="s">
        <v>121</v>
      </c>
      <c r="G46" s="138"/>
      <c r="H46" s="138"/>
      <c r="I46" s="138"/>
      <c r="J46" s="152">
        <v>16384</v>
      </c>
      <c r="K46" s="152">
        <v>7242</v>
      </c>
      <c r="L46" s="195">
        <v>-27936</v>
      </c>
      <c r="M46" s="288">
        <f t="shared" si="2"/>
        <v>-35178</v>
      </c>
    </row>
    <row r="47" spans="1:14" s="17" customFormat="1">
      <c r="A47" s="208">
        <f t="shared" si="1"/>
        <v>47</v>
      </c>
      <c r="C47" s="105" t="s">
        <v>12</v>
      </c>
      <c r="D47" s="105" t="s">
        <v>3</v>
      </c>
      <c r="E47" s="132"/>
      <c r="F47" s="146" t="s">
        <v>122</v>
      </c>
      <c r="G47" s="140"/>
      <c r="H47" s="140"/>
      <c r="I47" s="140"/>
      <c r="J47" s="153">
        <v>0.2</v>
      </c>
      <c r="K47" s="153">
        <v>0.09</v>
      </c>
      <c r="L47" s="196">
        <v>-0.35</v>
      </c>
      <c r="M47" s="281">
        <f t="shared" si="2"/>
        <v>-0.43999999999999995</v>
      </c>
    </row>
    <row r="48" spans="1:14">
      <c r="A48" s="208">
        <f t="shared" si="1"/>
        <v>48</v>
      </c>
      <c r="C48" s="148"/>
      <c r="D48" s="148"/>
      <c r="F48" s="144" t="s">
        <v>123</v>
      </c>
      <c r="G48" s="145"/>
      <c r="H48" s="145"/>
      <c r="I48" s="143"/>
      <c r="J48" s="143"/>
      <c r="K48" s="143"/>
      <c r="L48" s="197"/>
      <c r="M48" s="286"/>
      <c r="N48" s="17"/>
    </row>
    <row r="49" spans="1:14" s="17" customFormat="1">
      <c r="A49" s="208">
        <f t="shared" si="1"/>
        <v>49</v>
      </c>
      <c r="E49" s="132"/>
      <c r="F49" s="112"/>
    </row>
    <row r="50" spans="1:14" s="17" customFormat="1">
      <c r="A50" s="208">
        <f t="shared" si="1"/>
        <v>50</v>
      </c>
      <c r="E50" s="132"/>
      <c r="F50" s="112"/>
    </row>
    <row r="51" spans="1:14" s="7" customFormat="1" ht="19.5" customHeight="1" thickBot="1">
      <c r="A51" s="208">
        <f t="shared" si="1"/>
        <v>51</v>
      </c>
      <c r="E51" s="130">
        <f>E35+1</f>
        <v>3</v>
      </c>
      <c r="F51" s="100" t="s">
        <v>63</v>
      </c>
      <c r="G51" s="99"/>
      <c r="H51" s="99"/>
      <c r="I51" s="99"/>
      <c r="J51" s="99"/>
      <c r="K51" s="289" t="s">
        <v>5</v>
      </c>
      <c r="L51" s="289" t="s">
        <v>4</v>
      </c>
      <c r="M51" s="99"/>
      <c r="N51" s="133"/>
    </row>
    <row r="52" spans="1:14">
      <c r="A52" s="208">
        <f t="shared" si="1"/>
        <v>52</v>
      </c>
      <c r="J52" s="125">
        <v>202103</v>
      </c>
      <c r="K52" s="125">
        <v>202203</v>
      </c>
      <c r="L52" s="190">
        <v>202303</v>
      </c>
      <c r="M52" s="268" t="s">
        <v>124</v>
      </c>
    </row>
    <row r="53" spans="1:14">
      <c r="A53" s="208">
        <f t="shared" si="1"/>
        <v>53</v>
      </c>
      <c r="J53" s="125" t="s">
        <v>408</v>
      </c>
      <c r="K53" s="125" t="s">
        <v>409</v>
      </c>
      <c r="L53" s="190" t="s">
        <v>398</v>
      </c>
      <c r="M53" s="268" t="s">
        <v>232</v>
      </c>
    </row>
    <row r="54" spans="1:14">
      <c r="A54" s="208">
        <f t="shared" si="1"/>
        <v>54</v>
      </c>
      <c r="J54" s="173" t="s">
        <v>90</v>
      </c>
      <c r="K54" s="173" t="s">
        <v>90</v>
      </c>
      <c r="L54" s="191" t="s">
        <v>90</v>
      </c>
      <c r="M54" s="269"/>
    </row>
    <row r="55" spans="1:14">
      <c r="A55" s="208">
        <f t="shared" si="1"/>
        <v>55</v>
      </c>
      <c r="C55" s="8" t="s">
        <v>12</v>
      </c>
      <c r="D55" s="8" t="s">
        <v>2</v>
      </c>
      <c r="F55" s="8" t="s">
        <v>171</v>
      </c>
      <c r="G55" s="8"/>
      <c r="H55" s="8"/>
      <c r="I55" s="8"/>
      <c r="J55" s="158">
        <v>10864</v>
      </c>
      <c r="K55" s="158">
        <v>2137</v>
      </c>
      <c r="L55" s="198">
        <v>-33120</v>
      </c>
      <c r="M55" s="284">
        <f t="shared" ref="M55:M58" si="3">IF(SUM(L55)-SUM(K55)=0,"- ",SUM(L55)-SUM(K55))</f>
        <v>-35257</v>
      </c>
    </row>
    <row r="56" spans="1:14">
      <c r="A56" s="208">
        <f t="shared" si="1"/>
        <v>56</v>
      </c>
      <c r="C56" s="1" t="s">
        <v>12</v>
      </c>
      <c r="D56" s="1" t="s">
        <v>2</v>
      </c>
      <c r="F56" s="1" t="s">
        <v>172</v>
      </c>
      <c r="J56" s="9">
        <v>10975</v>
      </c>
      <c r="K56" s="9">
        <v>2137</v>
      </c>
      <c r="L56" s="199">
        <v>-33120</v>
      </c>
      <c r="M56" s="285">
        <f t="shared" si="3"/>
        <v>-35257</v>
      </c>
    </row>
    <row r="57" spans="1:14">
      <c r="A57" s="208">
        <f t="shared" si="1"/>
        <v>57</v>
      </c>
      <c r="C57" s="1" t="s">
        <v>12</v>
      </c>
      <c r="D57" s="1" t="s">
        <v>2</v>
      </c>
      <c r="F57" s="1" t="s">
        <v>173</v>
      </c>
      <c r="J57" s="9">
        <v>10975</v>
      </c>
      <c r="K57" s="9">
        <v>2137</v>
      </c>
      <c r="L57" s="199">
        <v>-5552</v>
      </c>
      <c r="M57" s="285">
        <f t="shared" si="3"/>
        <v>-7689</v>
      </c>
    </row>
    <row r="58" spans="1:14">
      <c r="A58" s="208">
        <f t="shared" si="1"/>
        <v>58</v>
      </c>
      <c r="C58" s="1" t="s">
        <v>12</v>
      </c>
      <c r="D58" s="1" t="s">
        <v>2</v>
      </c>
      <c r="F58" s="1" t="s">
        <v>173</v>
      </c>
      <c r="J58" s="9">
        <v>6220</v>
      </c>
      <c r="K58" s="9">
        <v>10893</v>
      </c>
      <c r="L58" s="199">
        <v>5874</v>
      </c>
      <c r="M58" s="285">
        <f t="shared" si="3"/>
        <v>-5019</v>
      </c>
    </row>
    <row r="59" spans="1:14">
      <c r="A59" s="208">
        <f t="shared" si="1"/>
        <v>59</v>
      </c>
      <c r="C59" s="145"/>
      <c r="D59" s="145"/>
      <c r="F59" s="145" t="s">
        <v>46</v>
      </c>
      <c r="G59" s="145"/>
      <c r="H59" s="145"/>
      <c r="I59" s="145"/>
      <c r="J59" s="145"/>
      <c r="K59" s="145"/>
      <c r="L59" s="200"/>
      <c r="M59" s="286"/>
    </row>
    <row r="60" spans="1:14">
      <c r="A60" s="208">
        <f t="shared" si="1"/>
        <v>60</v>
      </c>
    </row>
    <row r="61" spans="1:14">
      <c r="A61" s="208">
        <f t="shared" si="1"/>
        <v>61</v>
      </c>
    </row>
    <row r="62" spans="1:14" s="7" customFormat="1" ht="19.5" customHeight="1" thickBot="1">
      <c r="A62" s="208">
        <f t="shared" si="1"/>
        <v>62</v>
      </c>
      <c r="E62" s="130">
        <f>E51+1</f>
        <v>4</v>
      </c>
      <c r="F62" s="100" t="s">
        <v>185</v>
      </c>
      <c r="G62" s="99"/>
      <c r="H62" s="99"/>
      <c r="I62" s="99"/>
      <c r="J62" s="99"/>
      <c r="K62" s="289" t="s">
        <v>5</v>
      </c>
      <c r="L62" s="289" t="s">
        <v>4</v>
      </c>
      <c r="M62" s="99"/>
      <c r="N62" s="133"/>
    </row>
    <row r="63" spans="1:14">
      <c r="A63" s="208">
        <f t="shared" si="1"/>
        <v>63</v>
      </c>
      <c r="J63" s="125">
        <v>202103</v>
      </c>
      <c r="K63" s="125">
        <v>202203</v>
      </c>
      <c r="L63" s="190">
        <v>202303</v>
      </c>
      <c r="M63" s="268" t="s">
        <v>124</v>
      </c>
    </row>
    <row r="64" spans="1:14">
      <c r="A64" s="208">
        <f t="shared" si="1"/>
        <v>64</v>
      </c>
      <c r="J64" s="125" t="s">
        <v>408</v>
      </c>
      <c r="K64" s="125" t="s">
        <v>409</v>
      </c>
      <c r="L64" s="190" t="s">
        <v>398</v>
      </c>
      <c r="M64" s="268" t="s">
        <v>232</v>
      </c>
    </row>
    <row r="65" spans="1:13">
      <c r="A65" s="208">
        <f t="shared" si="1"/>
        <v>65</v>
      </c>
      <c r="J65" s="173" t="s">
        <v>90</v>
      </c>
      <c r="K65" s="173" t="s">
        <v>90</v>
      </c>
      <c r="L65" s="191" t="s">
        <v>90</v>
      </c>
      <c r="M65" s="269"/>
    </row>
    <row r="66" spans="1:13">
      <c r="A66" s="208">
        <f t="shared" si="1"/>
        <v>66</v>
      </c>
      <c r="C66" s="172" t="s">
        <v>12</v>
      </c>
      <c r="D66" s="172" t="s">
        <v>2</v>
      </c>
      <c r="E66" s="160" t="s">
        <v>90</v>
      </c>
      <c r="F66" s="146" t="s">
        <v>174</v>
      </c>
      <c r="G66" s="8"/>
      <c r="H66" s="8"/>
      <c r="I66" s="8"/>
      <c r="J66" s="168">
        <v>8089216</v>
      </c>
      <c r="K66" s="168">
        <v>8056299</v>
      </c>
      <c r="L66" s="201">
        <v>7882413</v>
      </c>
      <c r="M66" s="284">
        <f t="shared" ref="M66:M91" si="4">IF(SUM(L66)-SUM(K66)=0,"- ",SUM(L66)-SUM(K66))</f>
        <v>-173886</v>
      </c>
    </row>
    <row r="67" spans="1:13">
      <c r="A67" s="208">
        <f t="shared" ref="A67:A154" si="5">A66+1</f>
        <v>67</v>
      </c>
      <c r="C67" s="16" t="s">
        <v>12</v>
      </c>
      <c r="D67" s="16" t="s">
        <v>2</v>
      </c>
      <c r="E67" s="160" t="s">
        <v>90</v>
      </c>
      <c r="F67" s="161" t="s">
        <v>175</v>
      </c>
      <c r="J67" s="169">
        <v>59607</v>
      </c>
      <c r="K67" s="169">
        <v>48992</v>
      </c>
      <c r="L67" s="202">
        <v>38922</v>
      </c>
      <c r="M67" s="285">
        <f t="shared" si="4"/>
        <v>-10070</v>
      </c>
    </row>
    <row r="68" spans="1:13">
      <c r="A68" s="208">
        <f t="shared" si="5"/>
        <v>68</v>
      </c>
      <c r="C68" s="16" t="s">
        <v>12</v>
      </c>
      <c r="D68" s="16" t="s">
        <v>3</v>
      </c>
      <c r="E68" s="160" t="s">
        <v>90</v>
      </c>
      <c r="F68" s="162" t="s">
        <v>176</v>
      </c>
      <c r="J68" s="170">
        <v>0.74</v>
      </c>
      <c r="K68" s="170">
        <v>0.61</v>
      </c>
      <c r="L68" s="203">
        <v>0.49</v>
      </c>
      <c r="M68" s="282">
        <f t="shared" si="4"/>
        <v>-0.12</v>
      </c>
    </row>
    <row r="69" spans="1:13">
      <c r="A69" s="208">
        <f t="shared" si="5"/>
        <v>69</v>
      </c>
      <c r="C69" s="16" t="s">
        <v>12</v>
      </c>
      <c r="D69" s="16" t="s">
        <v>2</v>
      </c>
      <c r="E69" s="160" t="s">
        <v>90</v>
      </c>
      <c r="F69" s="163" t="s">
        <v>177</v>
      </c>
      <c r="J69" s="169">
        <v>4589231</v>
      </c>
      <c r="K69" s="169">
        <v>4567238</v>
      </c>
      <c r="L69" s="202">
        <v>4804738</v>
      </c>
      <c r="M69" s="285">
        <f t="shared" si="4"/>
        <v>237500</v>
      </c>
    </row>
    <row r="70" spans="1:13">
      <c r="A70" s="208">
        <f t="shared" si="5"/>
        <v>70</v>
      </c>
      <c r="C70" s="16" t="s">
        <v>12</v>
      </c>
      <c r="D70" s="16" t="s">
        <v>2</v>
      </c>
      <c r="E70" s="160" t="s">
        <v>90</v>
      </c>
      <c r="F70" s="161" t="s">
        <v>175</v>
      </c>
      <c r="J70" s="169">
        <v>27634</v>
      </c>
      <c r="K70" s="169">
        <v>28001</v>
      </c>
      <c r="L70" s="202">
        <v>24420</v>
      </c>
      <c r="M70" s="285">
        <f t="shared" si="4"/>
        <v>-3581</v>
      </c>
    </row>
    <row r="71" spans="1:13">
      <c r="A71" s="208">
        <f t="shared" si="5"/>
        <v>71</v>
      </c>
      <c r="C71" s="16" t="s">
        <v>12</v>
      </c>
      <c r="D71" s="16" t="s">
        <v>3</v>
      </c>
      <c r="E71" s="160" t="s">
        <v>90</v>
      </c>
      <c r="F71" s="162" t="s">
        <v>176</v>
      </c>
      <c r="J71" s="170">
        <v>0.6</v>
      </c>
      <c r="K71" s="170">
        <v>0.61</v>
      </c>
      <c r="L71" s="203">
        <v>0.51</v>
      </c>
      <c r="M71" s="282">
        <f t="shared" si="4"/>
        <v>-9.9999999999999978E-2</v>
      </c>
    </row>
    <row r="72" spans="1:13">
      <c r="A72" s="208">
        <f t="shared" si="5"/>
        <v>72</v>
      </c>
      <c r="C72" s="16" t="s">
        <v>12</v>
      </c>
      <c r="D72" s="16" t="s">
        <v>2</v>
      </c>
      <c r="E72" s="160" t="s">
        <v>90</v>
      </c>
      <c r="F72" s="163" t="s">
        <v>178</v>
      </c>
      <c r="J72" s="169">
        <v>2968025</v>
      </c>
      <c r="K72" s="169">
        <v>2992414</v>
      </c>
      <c r="L72" s="202">
        <v>2615439</v>
      </c>
      <c r="M72" s="285">
        <f t="shared" si="4"/>
        <v>-376975</v>
      </c>
    </row>
    <row r="73" spans="1:13">
      <c r="A73" s="208">
        <f t="shared" si="5"/>
        <v>73</v>
      </c>
      <c r="C73" s="16" t="s">
        <v>12</v>
      </c>
      <c r="D73" s="16" t="s">
        <v>2</v>
      </c>
      <c r="E73" s="160" t="s">
        <v>90</v>
      </c>
      <c r="F73" s="161" t="s">
        <v>175</v>
      </c>
      <c r="J73" s="169">
        <v>27532</v>
      </c>
      <c r="K73" s="169">
        <v>16857</v>
      </c>
      <c r="L73" s="202">
        <v>10387</v>
      </c>
      <c r="M73" s="285">
        <f t="shared" si="4"/>
        <v>-6470</v>
      </c>
    </row>
    <row r="74" spans="1:13">
      <c r="A74" s="208">
        <f t="shared" si="5"/>
        <v>74</v>
      </c>
      <c r="C74" s="16" t="s">
        <v>12</v>
      </c>
      <c r="D74" s="16" t="s">
        <v>3</v>
      </c>
      <c r="E74" s="160" t="s">
        <v>90</v>
      </c>
      <c r="F74" s="162" t="s">
        <v>176</v>
      </c>
      <c r="J74" s="170">
        <v>0.93</v>
      </c>
      <c r="K74" s="170">
        <v>0.56000000000000005</v>
      </c>
      <c r="L74" s="203">
        <v>0.4</v>
      </c>
      <c r="M74" s="282">
        <f t="shared" si="4"/>
        <v>-0.16000000000000003</v>
      </c>
    </row>
    <row r="75" spans="1:13">
      <c r="A75" s="208">
        <f t="shared" si="5"/>
        <v>75</v>
      </c>
      <c r="C75" s="16" t="s">
        <v>12</v>
      </c>
      <c r="D75" s="16" t="s">
        <v>2</v>
      </c>
      <c r="E75" s="160" t="s">
        <v>90</v>
      </c>
      <c r="F75" s="163" t="s">
        <v>179</v>
      </c>
      <c r="J75" s="169">
        <v>531851</v>
      </c>
      <c r="K75" s="169">
        <v>496554</v>
      </c>
      <c r="L75" s="202">
        <v>462148</v>
      </c>
      <c r="M75" s="285">
        <f t="shared" si="4"/>
        <v>-34406</v>
      </c>
    </row>
    <row r="76" spans="1:13">
      <c r="A76" s="208">
        <f t="shared" si="5"/>
        <v>76</v>
      </c>
      <c r="C76" s="16" t="s">
        <v>12</v>
      </c>
      <c r="D76" s="16" t="s">
        <v>2</v>
      </c>
      <c r="E76" s="160" t="s">
        <v>90</v>
      </c>
      <c r="F76" s="161" t="s">
        <v>175</v>
      </c>
      <c r="J76" s="169">
        <v>4439</v>
      </c>
      <c r="K76" s="169">
        <v>4133</v>
      </c>
      <c r="L76" s="202">
        <v>4113</v>
      </c>
      <c r="M76" s="285">
        <f t="shared" si="4"/>
        <v>-20</v>
      </c>
    </row>
    <row r="77" spans="1:13">
      <c r="A77" s="208">
        <f t="shared" si="5"/>
        <v>77</v>
      </c>
      <c r="C77" s="16" t="s">
        <v>12</v>
      </c>
      <c r="D77" s="16" t="s">
        <v>3</v>
      </c>
      <c r="E77" s="160" t="s">
        <v>90</v>
      </c>
      <c r="F77" s="164" t="s">
        <v>176</v>
      </c>
      <c r="G77" s="145"/>
      <c r="H77" s="145"/>
      <c r="I77" s="145"/>
      <c r="J77" s="170">
        <v>0.83</v>
      </c>
      <c r="K77" s="170">
        <v>0.83</v>
      </c>
      <c r="L77" s="203">
        <v>0.89</v>
      </c>
      <c r="M77" s="283">
        <f t="shared" si="4"/>
        <v>6.0000000000000053E-2</v>
      </c>
    </row>
    <row r="78" spans="1:13">
      <c r="A78" s="208">
        <f t="shared" si="5"/>
        <v>78</v>
      </c>
      <c r="C78" s="172" t="s">
        <v>12</v>
      </c>
      <c r="D78" s="172" t="s">
        <v>2</v>
      </c>
      <c r="E78" s="160" t="s">
        <v>90</v>
      </c>
      <c r="F78" s="146" t="s">
        <v>180</v>
      </c>
      <c r="G78" s="8"/>
      <c r="H78" s="8"/>
      <c r="I78" s="8"/>
      <c r="J78" s="168">
        <v>8012465</v>
      </c>
      <c r="K78" s="168">
        <v>7960127</v>
      </c>
      <c r="L78" s="201">
        <v>7794644</v>
      </c>
      <c r="M78" s="284">
        <f t="shared" si="4"/>
        <v>-165483</v>
      </c>
    </row>
    <row r="79" spans="1:13">
      <c r="A79" s="208">
        <f t="shared" si="5"/>
        <v>79</v>
      </c>
      <c r="C79" s="16" t="s">
        <v>12</v>
      </c>
      <c r="D79" s="16" t="s">
        <v>2</v>
      </c>
      <c r="E79" s="160" t="s">
        <v>90</v>
      </c>
      <c r="F79" s="161" t="s">
        <v>175</v>
      </c>
      <c r="J79" s="169">
        <v>48444</v>
      </c>
      <c r="K79" s="169">
        <v>47177</v>
      </c>
      <c r="L79" s="202">
        <v>44672</v>
      </c>
      <c r="M79" s="285">
        <f t="shared" si="4"/>
        <v>-2505</v>
      </c>
    </row>
    <row r="80" spans="1:13">
      <c r="A80" s="208">
        <f t="shared" si="5"/>
        <v>80</v>
      </c>
      <c r="C80" s="16" t="s">
        <v>12</v>
      </c>
      <c r="D80" s="16" t="s">
        <v>3</v>
      </c>
      <c r="E80" s="160" t="s">
        <v>90</v>
      </c>
      <c r="F80" s="162" t="s">
        <v>176</v>
      </c>
      <c r="J80" s="170">
        <v>0.6</v>
      </c>
      <c r="K80" s="170">
        <v>0.59</v>
      </c>
      <c r="L80" s="203">
        <v>0.56999999999999995</v>
      </c>
      <c r="M80" s="282">
        <f t="shared" si="4"/>
        <v>-2.0000000000000018E-2</v>
      </c>
    </row>
    <row r="81" spans="1:17">
      <c r="A81" s="208">
        <f t="shared" si="5"/>
        <v>81</v>
      </c>
      <c r="C81" s="16" t="s">
        <v>12</v>
      </c>
      <c r="D81" s="16" t="s">
        <v>2</v>
      </c>
      <c r="E81" s="160" t="s">
        <v>90</v>
      </c>
      <c r="F81" s="163" t="s">
        <v>181</v>
      </c>
      <c r="J81" s="169">
        <v>8069685</v>
      </c>
      <c r="K81" s="169">
        <v>8085797</v>
      </c>
      <c r="L81" s="202">
        <v>7971118</v>
      </c>
      <c r="M81" s="285">
        <f t="shared" si="4"/>
        <v>-114679</v>
      </c>
    </row>
    <row r="82" spans="1:17">
      <c r="A82" s="208">
        <f t="shared" si="5"/>
        <v>82</v>
      </c>
      <c r="C82" s="16" t="s">
        <v>12</v>
      </c>
      <c r="D82" s="16" t="s">
        <v>2</v>
      </c>
      <c r="E82" s="160" t="s">
        <v>90</v>
      </c>
      <c r="F82" s="161" t="s">
        <v>175</v>
      </c>
      <c r="J82" s="169">
        <v>49299</v>
      </c>
      <c r="K82" s="169">
        <v>48238</v>
      </c>
      <c r="L82" s="202">
        <v>45857</v>
      </c>
      <c r="M82" s="285">
        <f t="shared" si="4"/>
        <v>-2381</v>
      </c>
    </row>
    <row r="83" spans="1:17">
      <c r="A83" s="208">
        <f t="shared" si="5"/>
        <v>83</v>
      </c>
      <c r="C83" s="16" t="s">
        <v>12</v>
      </c>
      <c r="D83" s="16" t="s">
        <v>3</v>
      </c>
      <c r="E83" s="160" t="s">
        <v>90</v>
      </c>
      <c r="F83" s="162" t="s">
        <v>176</v>
      </c>
      <c r="J83" s="170">
        <v>0.61</v>
      </c>
      <c r="K83" s="170">
        <v>0.6</v>
      </c>
      <c r="L83" s="203">
        <v>0.57999999999999996</v>
      </c>
      <c r="M83" s="282">
        <f t="shared" si="4"/>
        <v>-2.0000000000000018E-2</v>
      </c>
    </row>
    <row r="84" spans="1:17">
      <c r="A84" s="208">
        <f t="shared" si="5"/>
        <v>84</v>
      </c>
      <c r="C84" s="16" t="s">
        <v>12</v>
      </c>
      <c r="D84" s="16" t="s">
        <v>2</v>
      </c>
      <c r="E84" s="160" t="s">
        <v>90</v>
      </c>
      <c r="F84" s="163" t="s">
        <v>182</v>
      </c>
      <c r="J84" s="169">
        <v>4340</v>
      </c>
      <c r="K84" s="169">
        <v>4095</v>
      </c>
      <c r="L84" s="202">
        <v>694</v>
      </c>
      <c r="M84" s="285">
        <f t="shared" si="4"/>
        <v>-3401</v>
      </c>
    </row>
    <row r="85" spans="1:17">
      <c r="A85" s="208">
        <f t="shared" si="5"/>
        <v>85</v>
      </c>
      <c r="C85" s="16" t="s">
        <v>12</v>
      </c>
      <c r="D85" s="16" t="s">
        <v>2</v>
      </c>
      <c r="E85" s="160" t="s">
        <v>90</v>
      </c>
      <c r="F85" s="161" t="s">
        <v>175</v>
      </c>
      <c r="J85" s="169">
        <v>2</v>
      </c>
      <c r="K85" s="169">
        <v>2</v>
      </c>
      <c r="L85" s="202">
        <v>0</v>
      </c>
      <c r="M85" s="285">
        <f t="shared" si="4"/>
        <v>-2</v>
      </c>
    </row>
    <row r="86" spans="1:17">
      <c r="A86" s="208">
        <f t="shared" si="5"/>
        <v>86</v>
      </c>
      <c r="C86" s="16" t="s">
        <v>12</v>
      </c>
      <c r="D86" s="16" t="s">
        <v>3</v>
      </c>
      <c r="E86" s="160" t="s">
        <v>90</v>
      </c>
      <c r="F86" s="162" t="s">
        <v>176</v>
      </c>
      <c r="J86" s="170">
        <v>0.06</v>
      </c>
      <c r="K86" s="170">
        <v>0.05</v>
      </c>
      <c r="L86" s="203">
        <v>0.06</v>
      </c>
      <c r="M86" s="282">
        <f t="shared" si="4"/>
        <v>9.999999999999995E-3</v>
      </c>
    </row>
    <row r="87" spans="1:17">
      <c r="A87" s="208">
        <f t="shared" si="5"/>
        <v>87</v>
      </c>
      <c r="C87" s="16" t="s">
        <v>12</v>
      </c>
      <c r="D87" s="16" t="s">
        <v>2</v>
      </c>
      <c r="E87" s="160" t="s">
        <v>90</v>
      </c>
      <c r="F87" s="163" t="s">
        <v>183</v>
      </c>
      <c r="J87" s="169">
        <v>152946</v>
      </c>
      <c r="K87" s="169">
        <v>106950</v>
      </c>
      <c r="L87" s="202">
        <v>68746</v>
      </c>
      <c r="M87" s="285">
        <f t="shared" si="4"/>
        <v>-38204</v>
      </c>
    </row>
    <row r="88" spans="1:17">
      <c r="A88" s="208">
        <f t="shared" si="5"/>
        <v>88</v>
      </c>
      <c r="C88" s="16" t="s">
        <v>12</v>
      </c>
      <c r="D88" s="16" t="s">
        <v>2</v>
      </c>
      <c r="E88" s="160" t="s">
        <v>90</v>
      </c>
      <c r="F88" s="161" t="s">
        <v>175</v>
      </c>
      <c r="J88" s="169">
        <v>421</v>
      </c>
      <c r="K88" s="169">
        <v>328</v>
      </c>
      <c r="L88" s="202">
        <v>213</v>
      </c>
      <c r="M88" s="285">
        <f t="shared" si="4"/>
        <v>-115</v>
      </c>
    </row>
    <row r="89" spans="1:17">
      <c r="A89" s="208">
        <f t="shared" si="5"/>
        <v>89</v>
      </c>
      <c r="C89" s="148" t="s">
        <v>12</v>
      </c>
      <c r="D89" s="148" t="s">
        <v>3</v>
      </c>
      <c r="E89" s="160" t="s">
        <v>90</v>
      </c>
      <c r="F89" s="164" t="s">
        <v>176</v>
      </c>
      <c r="G89" s="145"/>
      <c r="H89" s="145"/>
      <c r="I89" s="145"/>
      <c r="J89" s="171">
        <v>0.28000000000000003</v>
      </c>
      <c r="K89" s="171">
        <v>0.31</v>
      </c>
      <c r="L89" s="204">
        <v>0.31</v>
      </c>
      <c r="M89" s="283" t="str">
        <f t="shared" si="4"/>
        <v xml:space="preserve">- </v>
      </c>
    </row>
    <row r="90" spans="1:17">
      <c r="A90" s="208">
        <f t="shared" si="5"/>
        <v>90</v>
      </c>
      <c r="C90" s="16" t="s">
        <v>12</v>
      </c>
      <c r="D90" s="16" t="s">
        <v>3</v>
      </c>
      <c r="E90" s="160" t="s">
        <v>90</v>
      </c>
      <c r="F90" s="166" t="s">
        <v>125</v>
      </c>
      <c r="G90" s="8"/>
      <c r="H90" s="8"/>
      <c r="I90" s="8"/>
      <c r="J90" s="170">
        <v>7.0000000000000007E-2</v>
      </c>
      <c r="K90" s="170">
        <v>0.06</v>
      </c>
      <c r="L90" s="203">
        <v>7.0000000000000007E-2</v>
      </c>
      <c r="M90" s="281">
        <f t="shared" si="4"/>
        <v>1.0000000000000009E-2</v>
      </c>
    </row>
    <row r="91" spans="1:17">
      <c r="A91" s="208">
        <f t="shared" si="5"/>
        <v>91</v>
      </c>
      <c r="C91" s="148" t="s">
        <v>12</v>
      </c>
      <c r="D91" s="148" t="s">
        <v>3</v>
      </c>
      <c r="E91" s="160" t="s">
        <v>90</v>
      </c>
      <c r="F91" s="167" t="s">
        <v>184</v>
      </c>
      <c r="G91" s="145"/>
      <c r="H91" s="145"/>
      <c r="I91" s="145"/>
      <c r="J91" s="171">
        <v>7.0000000000000007E-2</v>
      </c>
      <c r="K91" s="171">
        <v>-0.05</v>
      </c>
      <c r="L91" s="204">
        <v>-0.15</v>
      </c>
      <c r="M91" s="283">
        <f t="shared" si="4"/>
        <v>-9.9999999999999992E-2</v>
      </c>
    </row>
    <row r="92" spans="1:17">
      <c r="A92" s="208">
        <f t="shared" si="5"/>
        <v>92</v>
      </c>
      <c r="C92" s="16"/>
      <c r="D92" s="16"/>
      <c r="E92" s="160"/>
      <c r="F92" s="176"/>
    </row>
    <row r="93" spans="1:17">
      <c r="A93" s="208">
        <f t="shared" si="5"/>
        <v>93</v>
      </c>
      <c r="C93" s="16"/>
      <c r="D93" s="16"/>
      <c r="E93" s="160"/>
      <c r="F93" s="176"/>
    </row>
    <row r="94" spans="1:17" ht="18.75" customHeight="1" thickBot="1">
      <c r="A94" s="208">
        <f t="shared" si="5"/>
        <v>94</v>
      </c>
      <c r="B94" s="239"/>
      <c r="C94" s="136"/>
      <c r="D94" s="175"/>
      <c r="E94" s="130">
        <f>E62+1</f>
        <v>5</v>
      </c>
      <c r="F94" s="100" t="s">
        <v>342</v>
      </c>
      <c r="G94" s="99"/>
      <c r="H94" s="99"/>
      <c r="I94" s="99"/>
      <c r="J94" s="145"/>
      <c r="K94" s="148" t="s">
        <v>231</v>
      </c>
      <c r="L94" s="148" t="s">
        <v>230</v>
      </c>
      <c r="M94" s="145"/>
      <c r="N94" s="7"/>
      <c r="O94" s="7"/>
      <c r="P94" s="7"/>
      <c r="Q94" s="7"/>
    </row>
    <row r="95" spans="1:17" s="297" customFormat="1">
      <c r="A95" s="208">
        <f t="shared" si="5"/>
        <v>95</v>
      </c>
      <c r="B95" s="295"/>
      <c r="C95" s="95"/>
      <c r="D95" s="296"/>
      <c r="E95" s="188"/>
      <c r="F95" s="189"/>
      <c r="G95" s="126"/>
      <c r="H95" s="126"/>
      <c r="I95" s="126"/>
      <c r="J95" s="125">
        <v>202103</v>
      </c>
      <c r="K95" s="125">
        <v>202203</v>
      </c>
      <c r="L95" s="190">
        <v>202303</v>
      </c>
      <c r="M95" s="268" t="s">
        <v>124</v>
      </c>
      <c r="N95" s="126"/>
      <c r="O95" s="126"/>
      <c r="P95" s="126"/>
      <c r="Q95" s="126"/>
    </row>
    <row r="96" spans="1:17" s="297" customFormat="1">
      <c r="A96" s="208">
        <f t="shared" si="5"/>
        <v>96</v>
      </c>
      <c r="B96" s="295"/>
      <c r="C96" s="95"/>
      <c r="D96" s="296"/>
      <c r="E96" s="188"/>
      <c r="F96" s="189"/>
      <c r="G96" s="126"/>
      <c r="H96" s="126"/>
      <c r="I96" s="126"/>
      <c r="J96" s="125" t="s">
        <v>408</v>
      </c>
      <c r="K96" s="125" t="s">
        <v>409</v>
      </c>
      <c r="L96" s="190" t="s">
        <v>398</v>
      </c>
      <c r="M96" s="268" t="s">
        <v>232</v>
      </c>
      <c r="N96" s="126"/>
      <c r="O96" s="126"/>
      <c r="P96" s="126"/>
      <c r="Q96" s="126"/>
    </row>
    <row r="97" spans="1:17" s="297" customFormat="1">
      <c r="A97" s="208">
        <f t="shared" si="5"/>
        <v>97</v>
      </c>
      <c r="B97" s="295"/>
      <c r="C97" s="95"/>
      <c r="D97" s="296"/>
      <c r="E97" s="188"/>
      <c r="F97" s="189"/>
      <c r="G97" s="126"/>
      <c r="H97" s="126"/>
      <c r="I97" s="126"/>
      <c r="J97" s="341" t="s">
        <v>401</v>
      </c>
      <c r="K97" s="341" t="s">
        <v>401</v>
      </c>
      <c r="L97" s="263" t="s">
        <v>401</v>
      </c>
      <c r="M97" s="268"/>
      <c r="N97" s="126"/>
      <c r="O97" s="126"/>
      <c r="P97" s="126"/>
      <c r="Q97" s="126"/>
    </row>
    <row r="98" spans="1:17">
      <c r="A98" s="208">
        <f t="shared" si="5"/>
        <v>98</v>
      </c>
      <c r="C98" s="172" t="s">
        <v>12</v>
      </c>
      <c r="D98" s="172" t="s">
        <v>2</v>
      </c>
      <c r="F98" s="8" t="s">
        <v>6</v>
      </c>
      <c r="G98" s="8"/>
      <c r="H98" s="8"/>
      <c r="I98" s="8"/>
      <c r="J98" s="342">
        <v>2588</v>
      </c>
      <c r="K98" s="342">
        <v>2569</v>
      </c>
      <c r="L98" s="348">
        <v>2743</v>
      </c>
      <c r="M98" s="346">
        <f t="shared" ref="M98:M116" si="6">IF(L98="- ","- ",IF(SUM(L98)-SUM(K98)=0,"- ",SUM(L98)-SUM(K98)))</f>
        <v>174</v>
      </c>
    </row>
    <row r="99" spans="1:17">
      <c r="A99" s="208">
        <f t="shared" ref="A99:A113" si="7">A98+1</f>
        <v>99</v>
      </c>
      <c r="C99" s="16" t="s">
        <v>12</v>
      </c>
      <c r="D99" s="16" t="s">
        <v>2</v>
      </c>
      <c r="F99" s="313" t="s">
        <v>328</v>
      </c>
      <c r="J99" s="343" t="s">
        <v>399</v>
      </c>
      <c r="K99" s="343" t="s">
        <v>399</v>
      </c>
      <c r="L99" s="349" t="s">
        <v>399</v>
      </c>
      <c r="M99" s="338" t="str">
        <f t="shared" si="6"/>
        <v xml:space="preserve">- </v>
      </c>
    </row>
    <row r="100" spans="1:17">
      <c r="A100" s="208">
        <f t="shared" si="7"/>
        <v>100</v>
      </c>
      <c r="C100" s="16" t="s">
        <v>12</v>
      </c>
      <c r="D100" s="16" t="s">
        <v>2</v>
      </c>
      <c r="F100" s="313" t="s">
        <v>329</v>
      </c>
      <c r="J100" s="343" t="s">
        <v>399</v>
      </c>
      <c r="K100" s="343" t="s">
        <v>399</v>
      </c>
      <c r="L100" s="349" t="s">
        <v>399</v>
      </c>
      <c r="M100" s="338" t="str">
        <f t="shared" si="6"/>
        <v xml:space="preserve">- </v>
      </c>
    </row>
    <row r="101" spans="1:17">
      <c r="A101" s="208">
        <f t="shared" si="7"/>
        <v>101</v>
      </c>
      <c r="C101" s="16" t="s">
        <v>12</v>
      </c>
      <c r="D101" s="16" t="s">
        <v>2</v>
      </c>
      <c r="F101" s="313" t="s">
        <v>330</v>
      </c>
      <c r="J101" s="343" t="s">
        <v>399</v>
      </c>
      <c r="K101" s="343" t="s">
        <v>399</v>
      </c>
      <c r="L101" s="349" t="s">
        <v>399</v>
      </c>
      <c r="M101" s="338" t="str">
        <f t="shared" si="6"/>
        <v xml:space="preserve">- </v>
      </c>
    </row>
    <row r="102" spans="1:17">
      <c r="A102" s="208">
        <f t="shared" si="7"/>
        <v>102</v>
      </c>
      <c r="C102" s="16" t="s">
        <v>12</v>
      </c>
      <c r="D102" s="16" t="s">
        <v>2</v>
      </c>
      <c r="F102" s="313" t="s">
        <v>64</v>
      </c>
      <c r="J102" s="343" t="s">
        <v>399</v>
      </c>
      <c r="K102" s="343" t="s">
        <v>399</v>
      </c>
      <c r="L102" s="349" t="s">
        <v>399</v>
      </c>
      <c r="M102" s="338" t="str">
        <f t="shared" si="6"/>
        <v xml:space="preserve">- </v>
      </c>
    </row>
    <row r="103" spans="1:17">
      <c r="A103" s="208">
        <f t="shared" si="7"/>
        <v>103</v>
      </c>
      <c r="C103" s="16" t="s">
        <v>12</v>
      </c>
      <c r="D103" s="16" t="s">
        <v>2</v>
      </c>
      <c r="F103" s="313" t="s">
        <v>7</v>
      </c>
      <c r="J103" s="343" t="s">
        <v>399</v>
      </c>
      <c r="K103" s="343" t="s">
        <v>399</v>
      </c>
      <c r="L103" s="349" t="s">
        <v>399</v>
      </c>
      <c r="M103" s="338" t="str">
        <f t="shared" si="6"/>
        <v xml:space="preserve">- </v>
      </c>
    </row>
    <row r="104" spans="1:17">
      <c r="A104" s="208">
        <f t="shared" si="7"/>
        <v>104</v>
      </c>
      <c r="C104" s="16" t="s">
        <v>12</v>
      </c>
      <c r="D104" s="16" t="s">
        <v>2</v>
      </c>
      <c r="F104" s="313" t="s">
        <v>331</v>
      </c>
      <c r="J104" s="343" t="s">
        <v>399</v>
      </c>
      <c r="K104" s="343" t="s">
        <v>399</v>
      </c>
      <c r="L104" s="349" t="s">
        <v>399</v>
      </c>
      <c r="M104" s="338" t="str">
        <f t="shared" si="6"/>
        <v xml:space="preserve">- </v>
      </c>
    </row>
    <row r="105" spans="1:17">
      <c r="A105" s="208">
        <f t="shared" si="7"/>
        <v>105</v>
      </c>
      <c r="C105" s="16" t="s">
        <v>12</v>
      </c>
      <c r="D105" s="16" t="s">
        <v>2</v>
      </c>
      <c r="F105" s="313" t="s">
        <v>332</v>
      </c>
      <c r="J105" s="343" t="s">
        <v>399</v>
      </c>
      <c r="K105" s="343" t="s">
        <v>399</v>
      </c>
      <c r="L105" s="349" t="s">
        <v>399</v>
      </c>
      <c r="M105" s="338" t="str">
        <f t="shared" si="6"/>
        <v xml:space="preserve">- </v>
      </c>
    </row>
    <row r="106" spans="1:17">
      <c r="A106" s="208">
        <f t="shared" si="7"/>
        <v>106</v>
      </c>
      <c r="C106" s="16" t="s">
        <v>12</v>
      </c>
      <c r="D106" s="16" t="s">
        <v>2</v>
      </c>
      <c r="F106" s="340" t="s">
        <v>333</v>
      </c>
      <c r="G106" s="145"/>
      <c r="H106" s="145"/>
      <c r="I106" s="145"/>
      <c r="J106" s="344" t="s">
        <v>399</v>
      </c>
      <c r="K106" s="344" t="s">
        <v>399</v>
      </c>
      <c r="L106" s="350" t="s">
        <v>399</v>
      </c>
      <c r="M106" s="339" t="str">
        <f t="shared" si="6"/>
        <v xml:space="preserve">- </v>
      </c>
    </row>
    <row r="107" spans="1:17">
      <c r="A107" s="208">
        <f t="shared" si="7"/>
        <v>107</v>
      </c>
      <c r="C107" s="16" t="s">
        <v>12</v>
      </c>
      <c r="D107" s="16" t="s">
        <v>2</v>
      </c>
      <c r="F107" s="1" t="s">
        <v>9</v>
      </c>
      <c r="J107" s="343">
        <v>2628</v>
      </c>
      <c r="K107" s="343">
        <v>2368</v>
      </c>
      <c r="L107" s="349">
        <v>2281</v>
      </c>
      <c r="M107" s="338">
        <f t="shared" si="6"/>
        <v>-87</v>
      </c>
    </row>
    <row r="108" spans="1:17">
      <c r="A108" s="208">
        <f t="shared" si="7"/>
        <v>108</v>
      </c>
      <c r="C108" s="16" t="s">
        <v>12</v>
      </c>
      <c r="D108" s="16" t="s">
        <v>2</v>
      </c>
      <c r="F108" s="313" t="s">
        <v>334</v>
      </c>
      <c r="J108" s="343" t="s">
        <v>399</v>
      </c>
      <c r="K108" s="343" t="s">
        <v>399</v>
      </c>
      <c r="L108" s="349" t="s">
        <v>399</v>
      </c>
      <c r="M108" s="338" t="str">
        <f t="shared" si="6"/>
        <v xml:space="preserve">- </v>
      </c>
    </row>
    <row r="109" spans="1:17">
      <c r="A109" s="208">
        <f t="shared" si="7"/>
        <v>109</v>
      </c>
      <c r="C109" s="16" t="s">
        <v>12</v>
      </c>
      <c r="D109" s="16" t="s">
        <v>2</v>
      </c>
      <c r="F109" s="313" t="s">
        <v>335</v>
      </c>
      <c r="J109" s="343" t="s">
        <v>399</v>
      </c>
      <c r="K109" s="343" t="s">
        <v>399</v>
      </c>
      <c r="L109" s="349" t="s">
        <v>399</v>
      </c>
      <c r="M109" s="338" t="str">
        <f t="shared" si="6"/>
        <v xml:space="preserve">- </v>
      </c>
    </row>
    <row r="110" spans="1:17">
      <c r="A110" s="208">
        <f t="shared" si="7"/>
        <v>110</v>
      </c>
      <c r="C110" s="16" t="s">
        <v>12</v>
      </c>
      <c r="D110" s="16" t="s">
        <v>2</v>
      </c>
      <c r="F110" s="313" t="s">
        <v>336</v>
      </c>
      <c r="J110" s="343" t="s">
        <v>399</v>
      </c>
      <c r="K110" s="343" t="s">
        <v>399</v>
      </c>
      <c r="L110" s="349" t="s">
        <v>399</v>
      </c>
      <c r="M110" s="338" t="str">
        <f t="shared" si="6"/>
        <v xml:space="preserve">- </v>
      </c>
    </row>
    <row r="111" spans="1:17">
      <c r="A111" s="208">
        <f t="shared" si="7"/>
        <v>111</v>
      </c>
      <c r="C111" s="16" t="s">
        <v>12</v>
      </c>
      <c r="D111" s="16" t="s">
        <v>2</v>
      </c>
      <c r="F111" s="313" t="s">
        <v>337</v>
      </c>
      <c r="J111" s="343" t="s">
        <v>399</v>
      </c>
      <c r="K111" s="343" t="s">
        <v>399</v>
      </c>
      <c r="L111" s="349" t="s">
        <v>399</v>
      </c>
      <c r="M111" s="338" t="str">
        <f t="shared" si="6"/>
        <v xml:space="preserve">- </v>
      </c>
    </row>
    <row r="112" spans="1:17">
      <c r="A112" s="208">
        <f t="shared" si="7"/>
        <v>112</v>
      </c>
      <c r="C112" s="16" t="s">
        <v>12</v>
      </c>
      <c r="D112" s="16" t="s">
        <v>2</v>
      </c>
      <c r="F112" s="313" t="s">
        <v>338</v>
      </c>
      <c r="J112" s="343" t="s">
        <v>399</v>
      </c>
      <c r="K112" s="343" t="s">
        <v>399</v>
      </c>
      <c r="L112" s="349" t="s">
        <v>399</v>
      </c>
      <c r="M112" s="338" t="str">
        <f t="shared" si="6"/>
        <v xml:space="preserve">- </v>
      </c>
    </row>
    <row r="113" spans="1:14">
      <c r="A113" s="208">
        <f t="shared" si="7"/>
        <v>113</v>
      </c>
      <c r="C113" s="16" t="s">
        <v>12</v>
      </c>
      <c r="D113" s="16" t="s">
        <v>2</v>
      </c>
      <c r="F113" s="313" t="s">
        <v>339</v>
      </c>
      <c r="J113" s="343" t="s">
        <v>399</v>
      </c>
      <c r="K113" s="343" t="s">
        <v>399</v>
      </c>
      <c r="L113" s="349" t="s">
        <v>399</v>
      </c>
      <c r="M113" s="338" t="str">
        <f t="shared" si="6"/>
        <v xml:space="preserve">- </v>
      </c>
    </row>
    <row r="114" spans="1:14">
      <c r="A114" s="208">
        <f t="shared" ref="A114:A119" si="8">A113+1</f>
        <v>114</v>
      </c>
      <c r="C114" s="16" t="s">
        <v>12</v>
      </c>
      <c r="D114" s="16" t="s">
        <v>2</v>
      </c>
      <c r="F114" s="313" t="s">
        <v>340</v>
      </c>
      <c r="J114" s="343" t="s">
        <v>399</v>
      </c>
      <c r="K114" s="343" t="s">
        <v>399</v>
      </c>
      <c r="L114" s="349" t="s">
        <v>399</v>
      </c>
      <c r="M114" s="338" t="str">
        <f t="shared" si="6"/>
        <v xml:space="preserve">- </v>
      </c>
    </row>
    <row r="115" spans="1:14">
      <c r="A115" s="208">
        <f t="shared" si="8"/>
        <v>115</v>
      </c>
      <c r="C115" s="16" t="s">
        <v>12</v>
      </c>
      <c r="D115" s="16" t="s">
        <v>2</v>
      </c>
      <c r="F115" s="252" t="s">
        <v>10</v>
      </c>
      <c r="G115" s="252"/>
      <c r="H115" s="252"/>
      <c r="I115" s="252"/>
      <c r="J115" s="345">
        <v>191</v>
      </c>
      <c r="K115" s="345">
        <v>166</v>
      </c>
      <c r="L115" s="351">
        <v>158</v>
      </c>
      <c r="M115" s="347">
        <f t="shared" si="6"/>
        <v>-8</v>
      </c>
    </row>
    <row r="116" spans="1:14">
      <c r="A116" s="208">
        <f t="shared" si="8"/>
        <v>116</v>
      </c>
      <c r="C116" s="148" t="s">
        <v>12</v>
      </c>
      <c r="D116" s="148" t="s">
        <v>2</v>
      </c>
      <c r="F116" s="252" t="s">
        <v>341</v>
      </c>
      <c r="G116" s="252"/>
      <c r="H116" s="252"/>
      <c r="I116" s="252"/>
      <c r="J116" s="345">
        <v>5409</v>
      </c>
      <c r="K116" s="345">
        <v>5104</v>
      </c>
      <c r="L116" s="351">
        <v>5183</v>
      </c>
      <c r="M116" s="347">
        <f t="shared" si="6"/>
        <v>79</v>
      </c>
    </row>
    <row r="117" spans="1:14">
      <c r="A117" s="208">
        <f t="shared" si="8"/>
        <v>117</v>
      </c>
    </row>
    <row r="118" spans="1:14">
      <c r="A118" s="208">
        <f t="shared" si="8"/>
        <v>118</v>
      </c>
    </row>
    <row r="119" spans="1:14" s="7" customFormat="1" ht="19.5" customHeight="1" thickBot="1">
      <c r="A119" s="208">
        <f t="shared" si="8"/>
        <v>119</v>
      </c>
      <c r="C119" s="7" t="s">
        <v>90</v>
      </c>
      <c r="D119" s="7" t="s">
        <v>90</v>
      </c>
      <c r="E119" s="130">
        <f>E94+1</f>
        <v>6</v>
      </c>
      <c r="F119" s="100" t="s">
        <v>190</v>
      </c>
      <c r="G119" s="99"/>
      <c r="H119" s="99"/>
      <c r="I119" s="99"/>
      <c r="J119" s="99"/>
      <c r="K119" s="289" t="s">
        <v>5</v>
      </c>
      <c r="L119" s="289" t="s">
        <v>4</v>
      </c>
      <c r="M119" s="99"/>
      <c r="N119" s="133"/>
    </row>
    <row r="120" spans="1:14" ht="13.5">
      <c r="A120" s="208">
        <f t="shared" ref="A120:A122" si="9">A119+1</f>
        <v>120</v>
      </c>
      <c r="C120" s="175"/>
      <c r="D120" s="175"/>
      <c r="E120" s="175"/>
      <c r="F120" s="159"/>
      <c r="G120" s="176"/>
      <c r="H120" s="176"/>
      <c r="J120" s="125">
        <v>202103</v>
      </c>
      <c r="K120" s="125">
        <v>202203</v>
      </c>
      <c r="L120" s="190">
        <v>202303</v>
      </c>
      <c r="M120" s="268" t="s">
        <v>124</v>
      </c>
    </row>
    <row r="121" spans="1:14" ht="13.5">
      <c r="A121" s="208">
        <f t="shared" si="9"/>
        <v>121</v>
      </c>
      <c r="C121" s="175"/>
      <c r="D121" s="175"/>
      <c r="E121" s="175"/>
      <c r="F121" s="159"/>
      <c r="G121" s="176"/>
      <c r="H121" s="176"/>
      <c r="J121" s="125" t="s">
        <v>408</v>
      </c>
      <c r="K121" s="125" t="s">
        <v>409</v>
      </c>
      <c r="L121" s="190" t="s">
        <v>398</v>
      </c>
      <c r="M121" s="268" t="s">
        <v>232</v>
      </c>
    </row>
    <row r="122" spans="1:14" ht="13.5">
      <c r="A122" s="208">
        <f t="shared" si="9"/>
        <v>122</v>
      </c>
      <c r="C122" s="175"/>
      <c r="D122" s="175"/>
      <c r="E122" s="175"/>
      <c r="F122" s="159"/>
      <c r="G122" s="176"/>
      <c r="H122" s="176"/>
      <c r="J122" s="1" t="s">
        <v>90</v>
      </c>
      <c r="K122" s="1" t="s">
        <v>90</v>
      </c>
      <c r="L122" s="205" t="s">
        <v>90</v>
      </c>
      <c r="M122" s="274"/>
    </row>
    <row r="123" spans="1:14">
      <c r="A123" s="208">
        <f t="shared" si="5"/>
        <v>123</v>
      </c>
      <c r="C123" s="180" t="s">
        <v>12</v>
      </c>
      <c r="D123" s="180" t="s">
        <v>3</v>
      </c>
      <c r="E123" s="175" t="s">
        <v>90</v>
      </c>
      <c r="F123" s="166" t="s">
        <v>186</v>
      </c>
      <c r="G123" s="8"/>
      <c r="H123" s="8"/>
      <c r="I123" s="8"/>
      <c r="J123" s="182">
        <v>0.13</v>
      </c>
      <c r="K123" s="182">
        <v>0.14000000000000001</v>
      </c>
      <c r="L123" s="206">
        <v>0.04</v>
      </c>
      <c r="M123" s="281">
        <f t="shared" ref="M123:M126" si="10">IF(SUM(L123)-SUM(K123)=0,"- ",SUM(L123)-SUM(K123))</f>
        <v>-0.1</v>
      </c>
    </row>
    <row r="124" spans="1:14">
      <c r="A124" s="208">
        <f t="shared" si="5"/>
        <v>124</v>
      </c>
      <c r="C124" s="175" t="s">
        <v>12</v>
      </c>
      <c r="D124" s="175" t="s">
        <v>3</v>
      </c>
      <c r="E124" s="175" t="s">
        <v>90</v>
      </c>
      <c r="F124" s="178" t="s">
        <v>187</v>
      </c>
      <c r="J124" s="170">
        <v>0.09</v>
      </c>
      <c r="K124" s="170">
        <v>0.13</v>
      </c>
      <c r="L124" s="203">
        <v>0.08</v>
      </c>
      <c r="M124" s="282">
        <f t="shared" si="10"/>
        <v>-0.05</v>
      </c>
    </row>
    <row r="125" spans="1:14">
      <c r="A125" s="208">
        <f t="shared" si="5"/>
        <v>125</v>
      </c>
      <c r="C125" s="175" t="s">
        <v>12</v>
      </c>
      <c r="D125" s="175" t="s">
        <v>3</v>
      </c>
      <c r="E125" s="175" t="s">
        <v>90</v>
      </c>
      <c r="F125" s="178" t="s">
        <v>188</v>
      </c>
      <c r="J125" s="170">
        <v>3.02</v>
      </c>
      <c r="K125" s="170">
        <v>3.13</v>
      </c>
      <c r="L125" s="203">
        <v>0.91</v>
      </c>
      <c r="M125" s="282">
        <f t="shared" si="10"/>
        <v>-2.2199999999999998</v>
      </c>
    </row>
    <row r="126" spans="1:14">
      <c r="A126" s="208">
        <f t="shared" si="5"/>
        <v>126</v>
      </c>
      <c r="C126" s="181" t="s">
        <v>12</v>
      </c>
      <c r="D126" s="181" t="s">
        <v>3</v>
      </c>
      <c r="E126" s="175" t="s">
        <v>90</v>
      </c>
      <c r="F126" s="179" t="s">
        <v>189</v>
      </c>
      <c r="G126" s="145"/>
      <c r="H126" s="145"/>
      <c r="I126" s="145"/>
      <c r="J126" s="171">
        <v>2.09</v>
      </c>
      <c r="K126" s="171">
        <v>2.96</v>
      </c>
      <c r="L126" s="204">
        <v>1.64</v>
      </c>
      <c r="M126" s="283">
        <f t="shared" si="10"/>
        <v>-1.32</v>
      </c>
    </row>
    <row r="127" spans="1:14">
      <c r="A127" s="208">
        <f t="shared" si="5"/>
        <v>127</v>
      </c>
    </row>
    <row r="128" spans="1:14">
      <c r="A128" s="208">
        <f t="shared" si="5"/>
        <v>128</v>
      </c>
    </row>
    <row r="129" spans="1:20" s="7" customFormat="1" ht="19.5" customHeight="1" thickBot="1">
      <c r="A129" s="208">
        <f t="shared" si="5"/>
        <v>129</v>
      </c>
      <c r="C129" s="7" t="s">
        <v>90</v>
      </c>
      <c r="D129" s="7" t="s">
        <v>90</v>
      </c>
      <c r="E129" s="130">
        <f>E119+1</f>
        <v>7</v>
      </c>
      <c r="F129" s="100" t="s">
        <v>197</v>
      </c>
      <c r="G129" s="99"/>
      <c r="H129" s="99"/>
      <c r="I129" s="99"/>
      <c r="J129" s="99"/>
      <c r="K129" s="289" t="s">
        <v>5</v>
      </c>
      <c r="L129" s="289" t="s">
        <v>4</v>
      </c>
      <c r="M129" s="99"/>
      <c r="N129" s="133"/>
      <c r="R129" s="1"/>
      <c r="S129" s="1"/>
      <c r="T129" s="1"/>
    </row>
    <row r="130" spans="1:20" s="126" customFormat="1">
      <c r="A130" s="208">
        <f t="shared" si="5"/>
        <v>130</v>
      </c>
      <c r="E130" s="188"/>
      <c r="F130" s="189"/>
      <c r="J130" s="125">
        <v>202103</v>
      </c>
      <c r="K130" s="125">
        <v>202203</v>
      </c>
      <c r="L130" s="190">
        <v>202303</v>
      </c>
      <c r="M130" s="268" t="s">
        <v>124</v>
      </c>
      <c r="N130" s="133"/>
      <c r="R130" s="1"/>
      <c r="S130" s="1"/>
      <c r="T130" s="1"/>
    </row>
    <row r="131" spans="1:20" s="126" customFormat="1">
      <c r="A131" s="208">
        <f t="shared" si="5"/>
        <v>131</v>
      </c>
      <c r="E131" s="188"/>
      <c r="F131" s="189"/>
      <c r="J131" s="125" t="s">
        <v>408</v>
      </c>
      <c r="K131" s="125" t="s">
        <v>409</v>
      </c>
      <c r="L131" s="190" t="s">
        <v>398</v>
      </c>
      <c r="M131" s="268" t="s">
        <v>232</v>
      </c>
      <c r="N131" s="133"/>
      <c r="R131" s="1"/>
      <c r="S131" s="1"/>
      <c r="T131" s="1"/>
    </row>
    <row r="132" spans="1:20" s="126" customFormat="1">
      <c r="A132" s="208">
        <f t="shared" si="5"/>
        <v>132</v>
      </c>
      <c r="E132" s="188"/>
      <c r="F132" s="189"/>
      <c r="L132" s="207"/>
      <c r="M132" s="270"/>
      <c r="N132" s="133"/>
      <c r="R132" s="1"/>
      <c r="S132" s="1"/>
      <c r="T132" s="1"/>
    </row>
    <row r="133" spans="1:20">
      <c r="A133" s="208">
        <f t="shared" si="5"/>
        <v>133</v>
      </c>
      <c r="C133" s="180" t="s">
        <v>12</v>
      </c>
      <c r="D133" s="180" t="s">
        <v>3</v>
      </c>
      <c r="E133" s="175" t="s">
        <v>90</v>
      </c>
      <c r="F133" s="166" t="s">
        <v>191</v>
      </c>
      <c r="G133" s="8"/>
      <c r="H133" s="8"/>
      <c r="I133" s="8"/>
      <c r="J133" s="182">
        <v>6.32</v>
      </c>
      <c r="K133" s="182">
        <v>5.97</v>
      </c>
      <c r="L133" s="206">
        <v>5.73</v>
      </c>
      <c r="M133" s="281">
        <f t="shared" ref="M133:M138" si="11">IF(SUM(L133)-SUM(K133)=0,"- ",SUM(L133)-SUM(K133))</f>
        <v>-0.23999999999999932</v>
      </c>
    </row>
    <row r="134" spans="1:20">
      <c r="A134" s="208">
        <f t="shared" si="5"/>
        <v>134</v>
      </c>
      <c r="C134" s="175" t="s">
        <v>12</v>
      </c>
      <c r="D134" s="175" t="s">
        <v>3</v>
      </c>
      <c r="E134" s="175" t="s">
        <v>90</v>
      </c>
      <c r="F134" s="178" t="s">
        <v>192</v>
      </c>
      <c r="J134" s="170">
        <v>6.59</v>
      </c>
      <c r="K134" s="170">
        <v>6.14</v>
      </c>
      <c r="L134" s="203">
        <v>5.8</v>
      </c>
      <c r="M134" s="282">
        <f t="shared" si="11"/>
        <v>-0.33999999999999986</v>
      </c>
    </row>
    <row r="135" spans="1:20">
      <c r="A135" s="208">
        <f t="shared" si="5"/>
        <v>135</v>
      </c>
      <c r="C135" s="175" t="s">
        <v>12</v>
      </c>
      <c r="D135" s="175" t="s">
        <v>3</v>
      </c>
      <c r="E135" s="175" t="s">
        <v>90</v>
      </c>
      <c r="F135" s="178" t="s">
        <v>193</v>
      </c>
      <c r="J135" s="170">
        <v>58.02</v>
      </c>
      <c r="K135" s="170">
        <v>55.65</v>
      </c>
      <c r="L135" s="203">
        <v>71</v>
      </c>
      <c r="M135" s="282">
        <f t="shared" si="11"/>
        <v>15.350000000000001</v>
      </c>
    </row>
    <row r="136" spans="1:20">
      <c r="A136" s="208">
        <f t="shared" si="5"/>
        <v>136</v>
      </c>
      <c r="C136" s="175" t="s">
        <v>12</v>
      </c>
      <c r="D136" s="175" t="s">
        <v>3</v>
      </c>
      <c r="E136" s="175" t="s">
        <v>90</v>
      </c>
      <c r="F136" s="178" t="s">
        <v>194</v>
      </c>
      <c r="J136" s="170">
        <v>56.87</v>
      </c>
      <c r="K136" s="170">
        <v>56.48</v>
      </c>
      <c r="L136" s="203">
        <v>60.28</v>
      </c>
      <c r="M136" s="282">
        <f t="shared" si="11"/>
        <v>3.8000000000000043</v>
      </c>
    </row>
    <row r="137" spans="1:20">
      <c r="A137" s="208">
        <f t="shared" si="5"/>
        <v>137</v>
      </c>
      <c r="C137" s="175" t="s">
        <v>12</v>
      </c>
      <c r="D137" s="175" t="s">
        <v>3</v>
      </c>
      <c r="E137" s="175" t="s">
        <v>90</v>
      </c>
      <c r="F137" s="178" t="s">
        <v>195</v>
      </c>
      <c r="J137" s="170">
        <v>37.85</v>
      </c>
      <c r="K137" s="170">
        <v>38.61</v>
      </c>
      <c r="L137" s="203">
        <v>22.13</v>
      </c>
      <c r="M137" s="282">
        <f t="shared" si="11"/>
        <v>-16.48</v>
      </c>
    </row>
    <row r="138" spans="1:20">
      <c r="A138" s="208">
        <f t="shared" si="5"/>
        <v>138</v>
      </c>
      <c r="C138" s="181" t="s">
        <v>12</v>
      </c>
      <c r="D138" s="181" t="s">
        <v>3</v>
      </c>
      <c r="E138" s="175" t="s">
        <v>90</v>
      </c>
      <c r="F138" s="179" t="s">
        <v>196</v>
      </c>
      <c r="G138" s="145"/>
      <c r="H138" s="145"/>
      <c r="I138" s="145"/>
      <c r="J138" s="171">
        <v>36.78</v>
      </c>
      <c r="K138" s="171">
        <v>37.01</v>
      </c>
      <c r="L138" s="204">
        <v>32.799999999999997</v>
      </c>
      <c r="M138" s="283">
        <f t="shared" si="11"/>
        <v>-4.2100000000000009</v>
      </c>
    </row>
    <row r="139" spans="1:20">
      <c r="A139" s="208">
        <f t="shared" si="5"/>
        <v>139</v>
      </c>
    </row>
    <row r="140" spans="1:20">
      <c r="A140" s="208">
        <f t="shared" si="5"/>
        <v>140</v>
      </c>
    </row>
    <row r="141" spans="1:20" ht="23.25">
      <c r="A141" s="208">
        <f t="shared" si="5"/>
        <v>141</v>
      </c>
      <c r="F141" s="220" t="s">
        <v>203</v>
      </c>
    </row>
    <row r="142" spans="1:20">
      <c r="A142" s="208">
        <f t="shared" si="5"/>
        <v>142</v>
      </c>
    </row>
    <row r="143" spans="1:20" s="7" customFormat="1" ht="19.5" customHeight="1" thickBot="1">
      <c r="A143" s="208">
        <f t="shared" si="5"/>
        <v>143</v>
      </c>
      <c r="E143" s="130">
        <f>E129+1</f>
        <v>8</v>
      </c>
      <c r="F143" s="100" t="s">
        <v>204</v>
      </c>
      <c r="G143" s="99"/>
      <c r="H143" s="99"/>
      <c r="I143" s="99"/>
      <c r="J143" s="99"/>
      <c r="K143" s="289" t="s">
        <v>5</v>
      </c>
      <c r="L143" s="289" t="s">
        <v>4</v>
      </c>
      <c r="M143" s="99"/>
      <c r="N143" s="133"/>
    </row>
    <row r="144" spans="1:20">
      <c r="A144" s="208">
        <f t="shared" si="5"/>
        <v>144</v>
      </c>
      <c r="J144" s="125">
        <v>202103</v>
      </c>
      <c r="K144" s="125">
        <v>202203</v>
      </c>
      <c r="L144" s="190">
        <v>202303</v>
      </c>
      <c r="M144" s="268" t="s">
        <v>124</v>
      </c>
    </row>
    <row r="145" spans="1:23">
      <c r="A145" s="208">
        <f t="shared" si="5"/>
        <v>145</v>
      </c>
      <c r="J145" s="125" t="s">
        <v>408</v>
      </c>
      <c r="K145" s="125" t="s">
        <v>409</v>
      </c>
      <c r="L145" s="190" t="s">
        <v>398</v>
      </c>
      <c r="M145" s="268" t="s">
        <v>232</v>
      </c>
    </row>
    <row r="146" spans="1:23">
      <c r="A146" s="208">
        <f t="shared" si="5"/>
        <v>146</v>
      </c>
      <c r="J146" s="1" t="s">
        <v>90</v>
      </c>
      <c r="K146" s="1" t="s">
        <v>90</v>
      </c>
      <c r="L146" s="205" t="s">
        <v>90</v>
      </c>
      <c r="M146" s="274"/>
    </row>
    <row r="147" spans="1:23">
      <c r="A147" s="208">
        <f t="shared" si="5"/>
        <v>147</v>
      </c>
      <c r="C147" s="172" t="s">
        <v>12</v>
      </c>
      <c r="D147" s="172" t="s">
        <v>2</v>
      </c>
      <c r="F147" s="139" t="s">
        <v>198</v>
      </c>
      <c r="G147" s="8"/>
      <c r="H147" s="8"/>
      <c r="I147" s="8"/>
      <c r="J147" s="211">
        <v>286640</v>
      </c>
      <c r="K147" s="211">
        <v>269158</v>
      </c>
      <c r="L147" s="225">
        <v>251137</v>
      </c>
      <c r="M147" s="271">
        <f t="shared" ref="M147:M154" si="12">IF(SUM(L147)-SUM(K147)=0,"- ",SUM(L147)-SUM(K147))</f>
        <v>-18021</v>
      </c>
    </row>
    <row r="148" spans="1:23">
      <c r="A148" s="208">
        <f t="shared" si="5"/>
        <v>148</v>
      </c>
      <c r="C148" s="16" t="s">
        <v>12</v>
      </c>
      <c r="D148" s="16" t="s">
        <v>2</v>
      </c>
      <c r="F148" s="141" t="s">
        <v>199</v>
      </c>
      <c r="J148" s="11">
        <v>223047</v>
      </c>
      <c r="K148" s="11">
        <v>207836</v>
      </c>
      <c r="L148" s="226">
        <v>201445</v>
      </c>
      <c r="M148" s="272">
        <f t="shared" si="12"/>
        <v>-6391</v>
      </c>
    </row>
    <row r="149" spans="1:23">
      <c r="A149" s="208">
        <f t="shared" si="5"/>
        <v>149</v>
      </c>
      <c r="C149" s="16" t="s">
        <v>12</v>
      </c>
      <c r="D149" s="16" t="s">
        <v>2</v>
      </c>
      <c r="F149" s="141" t="s">
        <v>8</v>
      </c>
      <c r="J149" s="11" t="s">
        <v>399</v>
      </c>
      <c r="K149" s="11" t="s">
        <v>399</v>
      </c>
      <c r="L149" s="226" t="s">
        <v>399</v>
      </c>
      <c r="M149" s="272" t="str">
        <f t="shared" si="12"/>
        <v xml:space="preserve">- </v>
      </c>
    </row>
    <row r="150" spans="1:23">
      <c r="A150" s="208">
        <f t="shared" si="5"/>
        <v>150</v>
      </c>
      <c r="C150" s="148" t="s">
        <v>12</v>
      </c>
      <c r="D150" s="148" t="s">
        <v>2</v>
      </c>
      <c r="F150" s="167" t="s">
        <v>11</v>
      </c>
      <c r="G150" s="145"/>
      <c r="H150" s="145"/>
      <c r="I150" s="145"/>
      <c r="J150" s="212">
        <v>509688</v>
      </c>
      <c r="K150" s="212">
        <v>476994</v>
      </c>
      <c r="L150" s="227">
        <v>452583</v>
      </c>
      <c r="M150" s="273">
        <f t="shared" si="12"/>
        <v>-24411</v>
      </c>
    </row>
    <row r="151" spans="1:23">
      <c r="A151" s="208">
        <f t="shared" si="5"/>
        <v>151</v>
      </c>
      <c r="C151" s="172" t="s">
        <v>12</v>
      </c>
      <c r="D151" s="172" t="s">
        <v>3</v>
      </c>
      <c r="F151" s="139" t="s">
        <v>200</v>
      </c>
      <c r="G151" s="8"/>
      <c r="H151" s="8"/>
      <c r="I151" s="8"/>
      <c r="J151" s="213">
        <v>56.24</v>
      </c>
      <c r="K151" s="213">
        <v>56.43</v>
      </c>
      <c r="L151" s="228">
        <v>55.49</v>
      </c>
      <c r="M151" s="275">
        <f t="shared" si="12"/>
        <v>-0.93999999999999773</v>
      </c>
    </row>
    <row r="152" spans="1:23">
      <c r="A152" s="208">
        <f t="shared" si="5"/>
        <v>152</v>
      </c>
      <c r="C152" s="16" t="s">
        <v>12</v>
      </c>
      <c r="D152" s="16" t="s">
        <v>3</v>
      </c>
      <c r="F152" s="141" t="s">
        <v>201</v>
      </c>
      <c r="J152" s="214">
        <v>43.76</v>
      </c>
      <c r="K152" s="214">
        <v>43.57</v>
      </c>
      <c r="L152" s="229">
        <v>44.51</v>
      </c>
      <c r="M152" s="276">
        <f t="shared" si="12"/>
        <v>0.93999999999999773</v>
      </c>
    </row>
    <row r="153" spans="1:23">
      <c r="A153" s="208">
        <f t="shared" si="5"/>
        <v>153</v>
      </c>
      <c r="C153" s="16" t="s">
        <v>12</v>
      </c>
      <c r="D153" s="16" t="s">
        <v>3</v>
      </c>
      <c r="F153" s="141" t="s">
        <v>202</v>
      </c>
      <c r="J153" s="214">
        <v>0</v>
      </c>
      <c r="K153" s="214">
        <v>0</v>
      </c>
      <c r="L153" s="229">
        <v>0</v>
      </c>
      <c r="M153" s="276" t="str">
        <f t="shared" si="12"/>
        <v xml:space="preserve">- </v>
      </c>
    </row>
    <row r="154" spans="1:23">
      <c r="A154" s="208">
        <f t="shared" si="5"/>
        <v>154</v>
      </c>
      <c r="C154" s="148" t="s">
        <v>12</v>
      </c>
      <c r="D154" s="148" t="s">
        <v>3</v>
      </c>
      <c r="F154" s="167" t="s">
        <v>11</v>
      </c>
      <c r="G154" s="145"/>
      <c r="H154" s="145"/>
      <c r="I154" s="145"/>
      <c r="J154" s="215">
        <v>100</v>
      </c>
      <c r="K154" s="215">
        <v>100</v>
      </c>
      <c r="L154" s="230">
        <v>100</v>
      </c>
      <c r="M154" s="277" t="str">
        <f t="shared" si="12"/>
        <v xml:space="preserve">- </v>
      </c>
    </row>
    <row r="155" spans="1:23">
      <c r="A155" s="208">
        <f t="shared" ref="A155:A221" si="13">A154+1</f>
        <v>155</v>
      </c>
    </row>
    <row r="156" spans="1:23">
      <c r="A156" s="208">
        <f t="shared" si="13"/>
        <v>156</v>
      </c>
    </row>
    <row r="157" spans="1:23" s="7" customFormat="1" ht="19.5" customHeight="1" thickBot="1">
      <c r="A157" s="208">
        <f t="shared" si="13"/>
        <v>157</v>
      </c>
      <c r="E157" s="130">
        <f>E143+1</f>
        <v>9</v>
      </c>
      <c r="F157" s="100" t="s">
        <v>211</v>
      </c>
      <c r="G157" s="99"/>
      <c r="H157" s="99"/>
      <c r="I157" s="99"/>
      <c r="J157" s="99" t="s">
        <v>90</v>
      </c>
      <c r="K157" s="289" t="s">
        <v>5</v>
      </c>
      <c r="L157" s="289" t="s">
        <v>4</v>
      </c>
      <c r="M157" s="99"/>
      <c r="N157" s="133"/>
      <c r="R157" s="17"/>
      <c r="S157" s="17"/>
      <c r="T157" s="17"/>
      <c r="U157" s="17"/>
      <c r="V157" s="17"/>
      <c r="W157" s="17"/>
    </row>
    <row r="158" spans="1:23">
      <c r="A158" s="208">
        <f t="shared" si="13"/>
        <v>158</v>
      </c>
      <c r="E158" s="175" t="s">
        <v>90</v>
      </c>
      <c r="F158" s="177"/>
      <c r="J158" s="125">
        <v>202103</v>
      </c>
      <c r="K158" s="125">
        <v>202203</v>
      </c>
      <c r="L158" s="190">
        <v>202303</v>
      </c>
      <c r="M158" s="268" t="s">
        <v>124</v>
      </c>
    </row>
    <row r="159" spans="1:23">
      <c r="A159" s="208">
        <f t="shared" si="13"/>
        <v>159</v>
      </c>
      <c r="E159" s="175" t="s">
        <v>90</v>
      </c>
      <c r="F159" s="177"/>
      <c r="J159" s="125" t="s">
        <v>408</v>
      </c>
      <c r="K159" s="125" t="s">
        <v>409</v>
      </c>
      <c r="L159" s="190" t="s">
        <v>398</v>
      </c>
      <c r="M159" s="268" t="s">
        <v>232</v>
      </c>
      <c r="R159" s="17"/>
      <c r="S159" s="17"/>
      <c r="T159" s="17"/>
      <c r="U159" s="17"/>
      <c r="V159" s="17"/>
      <c r="W159" s="17"/>
    </row>
    <row r="160" spans="1:23">
      <c r="A160" s="208">
        <f t="shared" si="13"/>
        <v>160</v>
      </c>
      <c r="E160" s="175" t="s">
        <v>90</v>
      </c>
      <c r="F160" s="177"/>
      <c r="J160" s="126" t="s">
        <v>90</v>
      </c>
      <c r="K160" s="126" t="s">
        <v>90</v>
      </c>
      <c r="L160" s="207" t="s">
        <v>90</v>
      </c>
      <c r="M160" s="270"/>
    </row>
    <row r="161" spans="1:23">
      <c r="A161" s="208">
        <f t="shared" si="13"/>
        <v>161</v>
      </c>
      <c r="C161" s="172" t="s">
        <v>12</v>
      </c>
      <c r="D161" s="172" t="s">
        <v>2</v>
      </c>
      <c r="E161" s="175" t="s">
        <v>90</v>
      </c>
      <c r="F161" s="139" t="s">
        <v>205</v>
      </c>
      <c r="G161" s="8"/>
      <c r="H161" s="8"/>
      <c r="I161" s="8"/>
      <c r="J161" s="211">
        <v>16</v>
      </c>
      <c r="K161" s="211">
        <v>14</v>
      </c>
      <c r="L161" s="225">
        <v>12</v>
      </c>
      <c r="M161" s="271">
        <f t="shared" ref="M161:M171" si="14">IF(SUM(L161)-SUM(K161)=0,"- ",SUM(L161)-SUM(K161))</f>
        <v>-2</v>
      </c>
      <c r="R161" s="17"/>
      <c r="S161" s="17"/>
      <c r="T161" s="17"/>
      <c r="U161" s="17"/>
      <c r="V161" s="17"/>
      <c r="W161" s="17"/>
    </row>
    <row r="162" spans="1:23">
      <c r="A162" s="208">
        <f t="shared" si="13"/>
        <v>162</v>
      </c>
      <c r="C162" s="16" t="s">
        <v>12</v>
      </c>
      <c r="D162" s="16" t="s">
        <v>2</v>
      </c>
      <c r="E162" s="175" t="s">
        <v>90</v>
      </c>
      <c r="F162" s="141" t="s">
        <v>88</v>
      </c>
      <c r="J162" s="11">
        <v>35</v>
      </c>
      <c r="K162" s="11">
        <v>21</v>
      </c>
      <c r="L162" s="226">
        <v>7</v>
      </c>
      <c r="M162" s="272">
        <f t="shared" si="14"/>
        <v>-14</v>
      </c>
    </row>
    <row r="163" spans="1:23">
      <c r="A163" s="208">
        <f t="shared" si="13"/>
        <v>163</v>
      </c>
      <c r="C163" s="16" t="s">
        <v>12</v>
      </c>
      <c r="D163" s="16" t="s">
        <v>2</v>
      </c>
      <c r="E163" s="175" t="s">
        <v>90</v>
      </c>
      <c r="F163" s="141" t="s">
        <v>206</v>
      </c>
      <c r="J163" s="11" t="s">
        <v>399</v>
      </c>
      <c r="K163" s="11" t="s">
        <v>399</v>
      </c>
      <c r="L163" s="226" t="s">
        <v>399</v>
      </c>
      <c r="M163" s="272" t="str">
        <f t="shared" si="14"/>
        <v xml:space="preserve">- </v>
      </c>
      <c r="R163" s="17"/>
      <c r="S163" s="17"/>
      <c r="T163" s="17"/>
      <c r="U163" s="17"/>
      <c r="V163" s="17"/>
      <c r="W163" s="17"/>
    </row>
    <row r="164" spans="1:23">
      <c r="A164" s="208">
        <f t="shared" si="13"/>
        <v>164</v>
      </c>
      <c r="C164" s="16" t="s">
        <v>12</v>
      </c>
      <c r="D164" s="16" t="s">
        <v>2</v>
      </c>
      <c r="E164" s="175" t="s">
        <v>90</v>
      </c>
      <c r="F164" s="141" t="s">
        <v>207</v>
      </c>
      <c r="J164" s="11">
        <v>2512</v>
      </c>
      <c r="K164" s="11">
        <v>4938</v>
      </c>
      <c r="L164" s="226">
        <v>2074</v>
      </c>
      <c r="M164" s="272">
        <f t="shared" si="14"/>
        <v>-2864</v>
      </c>
    </row>
    <row r="165" spans="1:23">
      <c r="A165" s="208">
        <f t="shared" si="13"/>
        <v>165</v>
      </c>
      <c r="C165" s="16" t="s">
        <v>12</v>
      </c>
      <c r="D165" s="16" t="s">
        <v>2</v>
      </c>
      <c r="E165" s="175" t="s">
        <v>90</v>
      </c>
      <c r="F165" s="141" t="s">
        <v>208</v>
      </c>
      <c r="J165" s="11" t="s">
        <v>399</v>
      </c>
      <c r="K165" s="11" t="s">
        <v>399</v>
      </c>
      <c r="L165" s="226" t="s">
        <v>399</v>
      </c>
      <c r="M165" s="272" t="str">
        <f t="shared" si="14"/>
        <v xml:space="preserve">- </v>
      </c>
      <c r="R165" s="17"/>
      <c r="S165" s="17"/>
      <c r="T165" s="17"/>
      <c r="U165" s="17"/>
      <c r="V165" s="17"/>
      <c r="W165" s="17"/>
    </row>
    <row r="166" spans="1:23">
      <c r="A166" s="208">
        <f t="shared" si="13"/>
        <v>166</v>
      </c>
      <c r="C166" s="16" t="s">
        <v>12</v>
      </c>
      <c r="D166" s="16" t="s">
        <v>2</v>
      </c>
      <c r="E166" s="175" t="s">
        <v>90</v>
      </c>
      <c r="F166" s="167" t="s">
        <v>73</v>
      </c>
      <c r="G166" s="145"/>
      <c r="H166" s="145"/>
      <c r="I166" s="145"/>
      <c r="J166" s="212">
        <v>2565</v>
      </c>
      <c r="K166" s="212">
        <v>4974</v>
      </c>
      <c r="L166" s="227">
        <v>2094</v>
      </c>
      <c r="M166" s="273">
        <f t="shared" si="14"/>
        <v>-2880</v>
      </c>
    </row>
    <row r="167" spans="1:23">
      <c r="A167" s="208">
        <f t="shared" si="13"/>
        <v>167</v>
      </c>
      <c r="C167" s="16" t="s">
        <v>12</v>
      </c>
      <c r="D167" s="16" t="s">
        <v>2</v>
      </c>
      <c r="E167" s="175" t="s">
        <v>90</v>
      </c>
      <c r="F167" s="139" t="s">
        <v>209</v>
      </c>
      <c r="G167" s="8"/>
      <c r="H167" s="8"/>
      <c r="I167" s="8"/>
      <c r="J167" s="11" t="s">
        <v>399</v>
      </c>
      <c r="K167" s="11" t="s">
        <v>399</v>
      </c>
      <c r="L167" s="226" t="s">
        <v>399</v>
      </c>
      <c r="M167" s="271" t="str">
        <f t="shared" si="14"/>
        <v xml:space="preserve">- </v>
      </c>
      <c r="R167" s="17"/>
      <c r="S167" s="17"/>
      <c r="T167" s="17"/>
      <c r="U167" s="17"/>
      <c r="V167" s="17"/>
      <c r="W167" s="17"/>
    </row>
    <row r="168" spans="1:23">
      <c r="A168" s="208">
        <f t="shared" si="13"/>
        <v>168</v>
      </c>
      <c r="C168" s="16" t="s">
        <v>12</v>
      </c>
      <c r="D168" s="16" t="s">
        <v>2</v>
      </c>
      <c r="E168" s="175" t="s">
        <v>90</v>
      </c>
      <c r="F168" s="141" t="s">
        <v>210</v>
      </c>
      <c r="J168" s="11">
        <v>5525</v>
      </c>
      <c r="K168" s="11">
        <v>3964</v>
      </c>
      <c r="L168" s="226">
        <v>3558</v>
      </c>
      <c r="M168" s="272">
        <f t="shared" si="14"/>
        <v>-406</v>
      </c>
    </row>
    <row r="169" spans="1:23">
      <c r="A169" s="208">
        <f t="shared" si="13"/>
        <v>169</v>
      </c>
      <c r="C169" s="16" t="s">
        <v>12</v>
      </c>
      <c r="D169" s="16" t="s">
        <v>2</v>
      </c>
      <c r="F169" s="176" t="s">
        <v>73</v>
      </c>
      <c r="J169" s="11">
        <v>5525</v>
      </c>
      <c r="K169" s="11">
        <v>3964</v>
      </c>
      <c r="L169" s="226">
        <v>3558</v>
      </c>
      <c r="M169" s="272">
        <f t="shared" si="14"/>
        <v>-406</v>
      </c>
      <c r="R169" s="17"/>
      <c r="S169" s="17"/>
      <c r="T169" s="17"/>
      <c r="U169" s="17"/>
      <c r="V169" s="17"/>
      <c r="W169" s="17"/>
    </row>
    <row r="170" spans="1:23">
      <c r="A170" s="208">
        <f t="shared" si="13"/>
        <v>170</v>
      </c>
      <c r="C170" s="16" t="s">
        <v>12</v>
      </c>
      <c r="D170" s="16" t="s">
        <v>2</v>
      </c>
      <c r="F170" s="176" t="s">
        <v>14</v>
      </c>
      <c r="J170" s="11">
        <v>501597</v>
      </c>
      <c r="K170" s="11">
        <v>468055</v>
      </c>
      <c r="L170" s="226">
        <v>446930</v>
      </c>
      <c r="M170" s="272">
        <f t="shared" si="14"/>
        <v>-21125</v>
      </c>
    </row>
    <row r="171" spans="1:23">
      <c r="A171" s="208">
        <f t="shared" si="13"/>
        <v>171</v>
      </c>
      <c r="C171" s="148" t="s">
        <v>12</v>
      </c>
      <c r="D171" s="148" t="s">
        <v>2</v>
      </c>
      <c r="F171" s="167" t="s">
        <v>11</v>
      </c>
      <c r="G171" s="145"/>
      <c r="H171" s="145"/>
      <c r="I171" s="145"/>
      <c r="J171" s="212">
        <v>509688</v>
      </c>
      <c r="K171" s="212">
        <v>476994</v>
      </c>
      <c r="L171" s="227">
        <v>452583</v>
      </c>
      <c r="M171" s="273">
        <f t="shared" si="14"/>
        <v>-24411</v>
      </c>
      <c r="R171" s="17"/>
      <c r="S171" s="17"/>
      <c r="T171" s="17"/>
      <c r="U171" s="17"/>
      <c r="V171" s="17"/>
      <c r="W171" s="17"/>
    </row>
    <row r="172" spans="1:23">
      <c r="A172" s="208">
        <f t="shared" si="13"/>
        <v>172</v>
      </c>
    </row>
    <row r="173" spans="1:23">
      <c r="A173" s="208">
        <f t="shared" si="13"/>
        <v>173</v>
      </c>
    </row>
    <row r="174" spans="1:23" s="7" customFormat="1" ht="19.5" customHeight="1" thickBot="1">
      <c r="A174" s="208">
        <f t="shared" si="13"/>
        <v>174</v>
      </c>
      <c r="E174" s="130">
        <f>E157+1</f>
        <v>10</v>
      </c>
      <c r="F174" s="100" t="s">
        <v>223</v>
      </c>
      <c r="G174" s="99"/>
      <c r="H174" s="99"/>
      <c r="I174" s="99"/>
      <c r="J174" s="99"/>
      <c r="K174" s="289" t="s">
        <v>5</v>
      </c>
      <c r="L174" s="289" t="s">
        <v>4</v>
      </c>
      <c r="M174" s="99"/>
      <c r="N174" s="133"/>
    </row>
    <row r="175" spans="1:23">
      <c r="A175" s="208">
        <f t="shared" si="13"/>
        <v>175</v>
      </c>
      <c r="F175" s="177"/>
      <c r="J175" s="125">
        <v>202103</v>
      </c>
      <c r="K175" s="125">
        <v>202203</v>
      </c>
      <c r="L175" s="190">
        <v>202303</v>
      </c>
      <c r="M175" s="268" t="s">
        <v>124</v>
      </c>
    </row>
    <row r="176" spans="1:23">
      <c r="A176" s="208">
        <f t="shared" si="13"/>
        <v>176</v>
      </c>
      <c r="F176" s="177"/>
      <c r="J176" s="125" t="s">
        <v>408</v>
      </c>
      <c r="K176" s="125" t="s">
        <v>409</v>
      </c>
      <c r="L176" s="190" t="s">
        <v>398</v>
      </c>
      <c r="M176" s="268" t="s">
        <v>232</v>
      </c>
    </row>
    <row r="177" spans="1:13">
      <c r="A177" s="208">
        <f t="shared" si="13"/>
        <v>177</v>
      </c>
      <c r="F177" s="177"/>
      <c r="J177" s="237" t="s">
        <v>90</v>
      </c>
      <c r="K177" s="237" t="s">
        <v>90</v>
      </c>
      <c r="L177" s="238" t="s">
        <v>90</v>
      </c>
      <c r="M177" s="270"/>
    </row>
    <row r="178" spans="1:13">
      <c r="A178" s="208">
        <f t="shared" si="13"/>
        <v>178</v>
      </c>
      <c r="C178" s="172" t="s">
        <v>12</v>
      </c>
      <c r="D178" s="172" t="s">
        <v>2</v>
      </c>
      <c r="F178" s="231" t="s">
        <v>212</v>
      </c>
      <c r="G178" s="18"/>
      <c r="H178" s="18"/>
      <c r="I178" s="18"/>
      <c r="J178" s="234">
        <v>2827</v>
      </c>
      <c r="K178" s="234">
        <v>2761</v>
      </c>
      <c r="L178" s="247">
        <v>2287</v>
      </c>
      <c r="M178" s="278">
        <f t="shared" ref="M178:M197" si="15">IF(SUM(L178)-SUM(K178)=0,"- ",SUM(L178)-SUM(K178))</f>
        <v>-474</v>
      </c>
    </row>
    <row r="179" spans="1:13">
      <c r="A179" s="208">
        <f t="shared" si="13"/>
        <v>179</v>
      </c>
      <c r="C179" s="16" t="s">
        <v>12</v>
      </c>
      <c r="D179" s="16" t="s">
        <v>2</v>
      </c>
      <c r="F179" s="232" t="s">
        <v>213</v>
      </c>
      <c r="G179" s="4"/>
      <c r="H179" s="4"/>
      <c r="I179" s="4"/>
      <c r="J179" s="235" t="s">
        <v>399</v>
      </c>
      <c r="K179" s="235" t="s">
        <v>399</v>
      </c>
      <c r="L179" s="248" t="s">
        <v>399</v>
      </c>
      <c r="M179" s="279" t="str">
        <f t="shared" si="15"/>
        <v xml:space="preserve">- </v>
      </c>
    </row>
    <row r="180" spans="1:13">
      <c r="A180" s="208">
        <f t="shared" si="13"/>
        <v>180</v>
      </c>
      <c r="C180" s="16" t="s">
        <v>12</v>
      </c>
      <c r="D180" s="16" t="s">
        <v>2</v>
      </c>
      <c r="F180" s="232" t="s">
        <v>214</v>
      </c>
      <c r="G180" s="4"/>
      <c r="H180" s="4"/>
      <c r="I180" s="4"/>
      <c r="J180" s="235" t="s">
        <v>399</v>
      </c>
      <c r="K180" s="235" t="s">
        <v>399</v>
      </c>
      <c r="L180" s="248" t="s">
        <v>399</v>
      </c>
      <c r="M180" s="279" t="str">
        <f t="shared" si="15"/>
        <v xml:space="preserve">- </v>
      </c>
    </row>
    <row r="181" spans="1:13">
      <c r="A181" s="208">
        <f t="shared" si="13"/>
        <v>181</v>
      </c>
      <c r="C181" s="16" t="s">
        <v>12</v>
      </c>
      <c r="D181" s="16" t="s">
        <v>2</v>
      </c>
      <c r="F181" s="232" t="s">
        <v>15</v>
      </c>
      <c r="G181" s="4"/>
      <c r="H181" s="4"/>
      <c r="I181" s="4"/>
      <c r="J181" s="235">
        <v>45087</v>
      </c>
      <c r="K181" s="235">
        <v>35977</v>
      </c>
      <c r="L181" s="248">
        <v>34325</v>
      </c>
      <c r="M181" s="279">
        <f t="shared" si="15"/>
        <v>-1652</v>
      </c>
    </row>
    <row r="182" spans="1:13">
      <c r="A182" s="208">
        <f t="shared" si="13"/>
        <v>182</v>
      </c>
      <c r="C182" s="16" t="s">
        <v>12</v>
      </c>
      <c r="D182" s="16" t="s">
        <v>2</v>
      </c>
      <c r="F182" s="232" t="s">
        <v>215</v>
      </c>
      <c r="G182" s="4"/>
      <c r="H182" s="4"/>
      <c r="I182" s="4"/>
      <c r="J182" s="235" t="s">
        <v>399</v>
      </c>
      <c r="K182" s="235" t="s">
        <v>399</v>
      </c>
      <c r="L182" s="248" t="s">
        <v>399</v>
      </c>
      <c r="M182" s="279" t="str">
        <f t="shared" si="15"/>
        <v xml:space="preserve">- </v>
      </c>
    </row>
    <row r="183" spans="1:13">
      <c r="A183" s="208">
        <f t="shared" si="13"/>
        <v>183</v>
      </c>
      <c r="C183" s="16" t="s">
        <v>12</v>
      </c>
      <c r="D183" s="16" t="s">
        <v>2</v>
      </c>
      <c r="F183" s="232" t="s">
        <v>16</v>
      </c>
      <c r="G183" s="4"/>
      <c r="H183" s="4"/>
      <c r="I183" s="4"/>
      <c r="J183" s="235">
        <v>2616</v>
      </c>
      <c r="K183" s="235">
        <v>2853</v>
      </c>
      <c r="L183" s="248">
        <v>2785</v>
      </c>
      <c r="M183" s="279">
        <f t="shared" si="15"/>
        <v>-68</v>
      </c>
    </row>
    <row r="184" spans="1:13">
      <c r="A184" s="208">
        <f t="shared" si="13"/>
        <v>184</v>
      </c>
      <c r="C184" s="16" t="s">
        <v>12</v>
      </c>
      <c r="D184" s="16" t="s">
        <v>2</v>
      </c>
      <c r="F184" s="232" t="s">
        <v>216</v>
      </c>
      <c r="G184" s="4"/>
      <c r="H184" s="4"/>
      <c r="I184" s="4"/>
      <c r="J184" s="235">
        <v>14112</v>
      </c>
      <c r="K184" s="235">
        <v>11613</v>
      </c>
      <c r="L184" s="248">
        <v>13084</v>
      </c>
      <c r="M184" s="279">
        <f t="shared" si="15"/>
        <v>1471</v>
      </c>
    </row>
    <row r="185" spans="1:13">
      <c r="A185" s="208">
        <f t="shared" si="13"/>
        <v>185</v>
      </c>
      <c r="C185" s="16" t="s">
        <v>12</v>
      </c>
      <c r="D185" s="16" t="s">
        <v>2</v>
      </c>
      <c r="F185" s="232" t="s">
        <v>17</v>
      </c>
      <c r="G185" s="4"/>
      <c r="H185" s="4"/>
      <c r="I185" s="4"/>
      <c r="J185" s="235" t="s">
        <v>399</v>
      </c>
      <c r="K185" s="235" t="s">
        <v>399</v>
      </c>
      <c r="L185" s="248" t="s">
        <v>399</v>
      </c>
      <c r="M185" s="279" t="str">
        <f t="shared" si="15"/>
        <v xml:space="preserve">- </v>
      </c>
    </row>
    <row r="186" spans="1:13">
      <c r="A186" s="208">
        <f t="shared" si="13"/>
        <v>186</v>
      </c>
      <c r="C186" s="16" t="s">
        <v>12</v>
      </c>
      <c r="D186" s="16" t="s">
        <v>2</v>
      </c>
      <c r="F186" s="232" t="s">
        <v>217</v>
      </c>
      <c r="G186" s="4"/>
      <c r="H186" s="4"/>
      <c r="I186" s="4"/>
      <c r="J186" s="235">
        <v>11470</v>
      </c>
      <c r="K186" s="235">
        <v>8980</v>
      </c>
      <c r="L186" s="248">
        <v>7208</v>
      </c>
      <c r="M186" s="279">
        <f t="shared" si="15"/>
        <v>-1772</v>
      </c>
    </row>
    <row r="187" spans="1:13">
      <c r="A187" s="208">
        <f t="shared" si="13"/>
        <v>187</v>
      </c>
      <c r="C187" s="16" t="s">
        <v>12</v>
      </c>
      <c r="D187" s="16" t="s">
        <v>2</v>
      </c>
      <c r="F187" s="232" t="s">
        <v>218</v>
      </c>
      <c r="G187" s="4"/>
      <c r="H187" s="4"/>
      <c r="I187" s="4"/>
      <c r="J187" s="235">
        <v>41793</v>
      </c>
      <c r="K187" s="235">
        <v>39156</v>
      </c>
      <c r="L187" s="248">
        <v>33637</v>
      </c>
      <c r="M187" s="279">
        <f t="shared" si="15"/>
        <v>-5519</v>
      </c>
    </row>
    <row r="188" spans="1:13">
      <c r="A188" s="208">
        <f t="shared" si="13"/>
        <v>188</v>
      </c>
      <c r="C188" s="16" t="s">
        <v>12</v>
      </c>
      <c r="D188" s="16" t="s">
        <v>2</v>
      </c>
      <c r="F188" s="232" t="s">
        <v>19</v>
      </c>
      <c r="G188" s="4"/>
      <c r="H188" s="4"/>
      <c r="I188" s="4"/>
      <c r="J188" s="235" t="s">
        <v>399</v>
      </c>
      <c r="K188" s="235" t="s">
        <v>399</v>
      </c>
      <c r="L188" s="248" t="s">
        <v>399</v>
      </c>
      <c r="M188" s="279" t="str">
        <f t="shared" si="15"/>
        <v xml:space="preserve">- </v>
      </c>
    </row>
    <row r="189" spans="1:13">
      <c r="A189" s="208">
        <f t="shared" si="13"/>
        <v>189</v>
      </c>
      <c r="C189" s="16" t="s">
        <v>12</v>
      </c>
      <c r="D189" s="16" t="s">
        <v>2</v>
      </c>
      <c r="F189" s="232" t="s">
        <v>219</v>
      </c>
      <c r="G189" s="4"/>
      <c r="H189" s="4"/>
      <c r="I189" s="4"/>
      <c r="J189" s="235" t="s">
        <v>399</v>
      </c>
      <c r="K189" s="235" t="s">
        <v>399</v>
      </c>
      <c r="L189" s="248" t="s">
        <v>399</v>
      </c>
      <c r="M189" s="279" t="str">
        <f t="shared" si="15"/>
        <v xml:space="preserve">- </v>
      </c>
    </row>
    <row r="190" spans="1:13">
      <c r="A190" s="208">
        <f t="shared" si="13"/>
        <v>190</v>
      </c>
      <c r="C190" s="16" t="s">
        <v>12</v>
      </c>
      <c r="D190" s="16" t="s">
        <v>2</v>
      </c>
      <c r="F190" s="232" t="s">
        <v>220</v>
      </c>
      <c r="G190" s="4"/>
      <c r="H190" s="4"/>
      <c r="I190" s="4"/>
      <c r="J190" s="235">
        <v>179252</v>
      </c>
      <c r="K190" s="235">
        <v>183667</v>
      </c>
      <c r="L190" s="248">
        <v>200407</v>
      </c>
      <c r="M190" s="279">
        <f t="shared" si="15"/>
        <v>16740</v>
      </c>
    </row>
    <row r="191" spans="1:13">
      <c r="A191" s="208">
        <f t="shared" si="13"/>
        <v>191</v>
      </c>
      <c r="C191" s="16" t="s">
        <v>12</v>
      </c>
      <c r="D191" s="16" t="s">
        <v>2</v>
      </c>
      <c r="F191" s="135" t="s">
        <v>18</v>
      </c>
      <c r="G191" s="4"/>
      <c r="H191" s="4"/>
      <c r="I191" s="4"/>
      <c r="J191" s="235">
        <v>39349</v>
      </c>
      <c r="K191" s="235">
        <v>34043</v>
      </c>
      <c r="L191" s="248">
        <v>26005</v>
      </c>
      <c r="M191" s="279">
        <f t="shared" si="15"/>
        <v>-8038</v>
      </c>
    </row>
    <row r="192" spans="1:13">
      <c r="A192" s="208">
        <f t="shared" si="13"/>
        <v>192</v>
      </c>
      <c r="C192" s="16" t="s">
        <v>12</v>
      </c>
      <c r="D192" s="16" t="s">
        <v>2</v>
      </c>
      <c r="F192" s="232" t="s">
        <v>221</v>
      </c>
      <c r="G192" s="4"/>
      <c r="H192" s="4"/>
      <c r="I192" s="4"/>
      <c r="J192" s="235">
        <v>151966</v>
      </c>
      <c r="K192" s="235">
        <v>139147</v>
      </c>
      <c r="L192" s="248">
        <v>115778</v>
      </c>
      <c r="M192" s="279">
        <f t="shared" si="15"/>
        <v>-23369</v>
      </c>
    </row>
    <row r="193" spans="1:15">
      <c r="A193" s="208">
        <f t="shared" si="13"/>
        <v>193</v>
      </c>
      <c r="C193" s="16" t="s">
        <v>12</v>
      </c>
      <c r="D193" s="16" t="s">
        <v>2</v>
      </c>
      <c r="F193" s="232" t="s">
        <v>222</v>
      </c>
      <c r="G193" s="4"/>
      <c r="H193" s="4"/>
      <c r="I193" s="4"/>
      <c r="J193" s="235">
        <v>17631</v>
      </c>
      <c r="K193" s="235">
        <v>16169</v>
      </c>
      <c r="L193" s="248">
        <v>14711</v>
      </c>
      <c r="M193" s="279">
        <f t="shared" si="15"/>
        <v>-1458</v>
      </c>
    </row>
    <row r="194" spans="1:15">
      <c r="A194" s="208">
        <f t="shared" si="13"/>
        <v>194</v>
      </c>
      <c r="C194" s="16" t="s">
        <v>12</v>
      </c>
      <c r="D194" s="16" t="s">
        <v>2</v>
      </c>
      <c r="F194" s="232" t="s">
        <v>8</v>
      </c>
      <c r="G194" s="4"/>
      <c r="H194" s="4"/>
      <c r="I194" s="4"/>
      <c r="J194" s="235">
        <v>3579</v>
      </c>
      <c r="K194" s="235">
        <v>2624</v>
      </c>
      <c r="L194" s="248">
        <v>2351</v>
      </c>
      <c r="M194" s="279">
        <f t="shared" si="15"/>
        <v>-273</v>
      </c>
    </row>
    <row r="195" spans="1:15">
      <c r="A195" s="208">
        <f t="shared" si="13"/>
        <v>195</v>
      </c>
      <c r="C195" s="16" t="s">
        <v>12</v>
      </c>
      <c r="D195" s="16" t="s">
        <v>2</v>
      </c>
      <c r="F195" s="135" t="s">
        <v>127</v>
      </c>
      <c r="G195" s="4"/>
      <c r="H195" s="4"/>
      <c r="I195" s="4"/>
      <c r="J195" s="235" t="s">
        <v>399</v>
      </c>
      <c r="K195" s="235" t="s">
        <v>399</v>
      </c>
      <c r="L195" s="248" t="s">
        <v>399</v>
      </c>
      <c r="M195" s="279" t="str">
        <f t="shared" si="15"/>
        <v xml:space="preserve">- </v>
      </c>
    </row>
    <row r="196" spans="1:15">
      <c r="A196" s="208">
        <f t="shared" si="13"/>
        <v>196</v>
      </c>
      <c r="C196" s="16" t="s">
        <v>12</v>
      </c>
      <c r="D196" s="16" t="s">
        <v>2</v>
      </c>
      <c r="F196" s="135" t="s">
        <v>128</v>
      </c>
      <c r="G196" s="4"/>
      <c r="H196" s="4"/>
      <c r="I196" s="4"/>
      <c r="J196" s="235" t="s">
        <v>399</v>
      </c>
      <c r="K196" s="235" t="s">
        <v>399</v>
      </c>
      <c r="L196" s="248" t="s">
        <v>399</v>
      </c>
      <c r="M196" s="279" t="str">
        <f t="shared" si="15"/>
        <v xml:space="preserve">- </v>
      </c>
    </row>
    <row r="197" spans="1:15">
      <c r="A197" s="208">
        <f t="shared" si="13"/>
        <v>197</v>
      </c>
      <c r="C197" s="148" t="s">
        <v>12</v>
      </c>
      <c r="D197" s="148" t="s">
        <v>2</v>
      </c>
      <c r="F197" s="233" t="s">
        <v>11</v>
      </c>
      <c r="G197" s="19"/>
      <c r="H197" s="19"/>
      <c r="I197" s="19"/>
      <c r="J197" s="236">
        <v>509688</v>
      </c>
      <c r="K197" s="236">
        <v>476994</v>
      </c>
      <c r="L197" s="249">
        <v>452583</v>
      </c>
      <c r="M197" s="280">
        <f t="shared" si="15"/>
        <v>-24411</v>
      </c>
    </row>
    <row r="198" spans="1:15">
      <c r="A198" s="208">
        <f t="shared" si="13"/>
        <v>198</v>
      </c>
    </row>
    <row r="199" spans="1:15">
      <c r="A199" s="208">
        <f t="shared" si="13"/>
        <v>199</v>
      </c>
    </row>
    <row r="200" spans="1:15" ht="23.25">
      <c r="A200" s="208">
        <f t="shared" si="13"/>
        <v>200</v>
      </c>
      <c r="B200" s="7"/>
      <c r="C200" s="7"/>
      <c r="D200" s="7"/>
      <c r="E200" s="130"/>
      <c r="F200" s="243" t="s">
        <v>227</v>
      </c>
      <c r="G200" s="7"/>
      <c r="H200" s="7"/>
      <c r="I200" s="7"/>
      <c r="J200" s="7"/>
      <c r="K200" s="7"/>
      <c r="L200" s="7"/>
      <c r="M200" s="7"/>
      <c r="N200" s="133"/>
      <c r="O200" s="7"/>
    </row>
    <row r="201" spans="1:15">
      <c r="A201" s="208">
        <f t="shared" si="13"/>
        <v>201</v>
      </c>
    </row>
    <row r="202" spans="1:15" ht="17.25" thickBot="1">
      <c r="A202" s="208">
        <f t="shared" si="13"/>
        <v>202</v>
      </c>
      <c r="B202" s="239" t="s">
        <v>90</v>
      </c>
      <c r="C202" s="136" t="s">
        <v>90</v>
      </c>
      <c r="D202" s="175" t="s">
        <v>90</v>
      </c>
      <c r="E202" s="130">
        <f>E174+1</f>
        <v>11</v>
      </c>
      <c r="F202" s="100" t="s">
        <v>269</v>
      </c>
      <c r="G202" s="99"/>
      <c r="H202" s="99"/>
      <c r="I202" s="99"/>
      <c r="J202" s="99"/>
      <c r="K202" s="289" t="s">
        <v>5</v>
      </c>
      <c r="L202" s="289" t="s">
        <v>4</v>
      </c>
      <c r="M202" s="99"/>
    </row>
    <row r="203" spans="1:15">
      <c r="A203" s="208">
        <f t="shared" si="13"/>
        <v>203</v>
      </c>
      <c r="F203" s="177"/>
      <c r="J203" s="125">
        <v>202103</v>
      </c>
      <c r="K203" s="125">
        <v>202203</v>
      </c>
      <c r="L203" s="190">
        <v>202303</v>
      </c>
      <c r="M203" s="268" t="s">
        <v>124</v>
      </c>
    </row>
    <row r="204" spans="1:15">
      <c r="A204" s="208">
        <f t="shared" si="13"/>
        <v>204</v>
      </c>
      <c r="F204" s="177"/>
      <c r="J204" s="125" t="s">
        <v>408</v>
      </c>
      <c r="K204" s="125" t="s">
        <v>409</v>
      </c>
      <c r="L204" s="190" t="s">
        <v>398</v>
      </c>
      <c r="M204" s="268" t="s">
        <v>232</v>
      </c>
    </row>
    <row r="205" spans="1:15">
      <c r="A205" s="208">
        <f t="shared" si="13"/>
        <v>205</v>
      </c>
      <c r="F205" s="177"/>
      <c r="J205" s="237" t="s">
        <v>90</v>
      </c>
      <c r="K205" s="237" t="s">
        <v>90</v>
      </c>
      <c r="L205" s="238" t="s">
        <v>90</v>
      </c>
      <c r="M205" s="270"/>
    </row>
    <row r="206" spans="1:15">
      <c r="A206" s="208">
        <f t="shared" si="13"/>
        <v>206</v>
      </c>
      <c r="B206" s="175"/>
      <c r="C206" s="180" t="s">
        <v>12</v>
      </c>
      <c r="D206" s="180" t="s">
        <v>2</v>
      </c>
      <c r="E206" s="240" t="s">
        <v>90</v>
      </c>
      <c r="F206" s="244" t="s">
        <v>129</v>
      </c>
      <c r="G206" s="8"/>
      <c r="H206" s="8"/>
      <c r="I206" s="8"/>
      <c r="J206" s="211">
        <v>112</v>
      </c>
      <c r="K206" s="211">
        <v>270</v>
      </c>
      <c r="L206" s="225">
        <v>112</v>
      </c>
      <c r="M206" s="271">
        <f t="shared" ref="M206:M213" si="16">IF(SUM(L206)-SUM(K206)=0,"- ",SUM(L206)-SUM(K206))</f>
        <v>-158</v>
      </c>
    </row>
    <row r="207" spans="1:15">
      <c r="A207" s="208">
        <f t="shared" si="13"/>
        <v>207</v>
      </c>
      <c r="B207" s="175"/>
      <c r="C207" s="175" t="s">
        <v>12</v>
      </c>
      <c r="D207" s="175" t="s">
        <v>2</v>
      </c>
      <c r="E207" s="240" t="s">
        <v>90</v>
      </c>
      <c r="F207" s="155" t="s">
        <v>130</v>
      </c>
      <c r="J207" s="11">
        <v>6900</v>
      </c>
      <c r="K207" s="11">
        <v>6401</v>
      </c>
      <c r="L207" s="226">
        <v>1015</v>
      </c>
      <c r="M207" s="272">
        <f t="shared" si="16"/>
        <v>-5386</v>
      </c>
    </row>
    <row r="208" spans="1:15">
      <c r="A208" s="208">
        <f t="shared" si="13"/>
        <v>208</v>
      </c>
      <c r="B208" s="175"/>
      <c r="C208" s="175" t="s">
        <v>12</v>
      </c>
      <c r="D208" s="175" t="s">
        <v>2</v>
      </c>
      <c r="E208" s="240" t="s">
        <v>90</v>
      </c>
      <c r="F208" s="155" t="s">
        <v>131</v>
      </c>
      <c r="J208" s="11">
        <v>2896</v>
      </c>
      <c r="K208" s="11">
        <v>148</v>
      </c>
      <c r="L208" s="226">
        <v>260</v>
      </c>
      <c r="M208" s="272">
        <f t="shared" si="16"/>
        <v>112</v>
      </c>
    </row>
    <row r="209" spans="1:14">
      <c r="A209" s="208">
        <f t="shared" si="13"/>
        <v>209</v>
      </c>
      <c r="B209" s="175"/>
      <c r="C209" s="175" t="s">
        <v>12</v>
      </c>
      <c r="D209" s="175" t="s">
        <v>2</v>
      </c>
      <c r="E209" s="240" t="s">
        <v>90</v>
      </c>
      <c r="F209" s="156" t="s">
        <v>132</v>
      </c>
      <c r="J209" s="11" t="s">
        <v>399</v>
      </c>
      <c r="K209" s="11" t="s">
        <v>399</v>
      </c>
      <c r="L209" s="226" t="s">
        <v>399</v>
      </c>
      <c r="M209" s="272" t="str">
        <f t="shared" si="16"/>
        <v xml:space="preserve">- </v>
      </c>
    </row>
    <row r="210" spans="1:14">
      <c r="A210" s="208">
        <f t="shared" si="13"/>
        <v>210</v>
      </c>
      <c r="B210" s="175"/>
      <c r="C210" s="175" t="s">
        <v>12</v>
      </c>
      <c r="D210" s="175" t="s">
        <v>2</v>
      </c>
      <c r="E210" s="240" t="s">
        <v>90</v>
      </c>
      <c r="F210" s="156" t="s">
        <v>133</v>
      </c>
      <c r="J210" s="11" t="s">
        <v>399</v>
      </c>
      <c r="K210" s="11">
        <v>148</v>
      </c>
      <c r="L210" s="226">
        <v>260</v>
      </c>
      <c r="M210" s="272">
        <f t="shared" si="16"/>
        <v>112</v>
      </c>
    </row>
    <row r="211" spans="1:14">
      <c r="A211" s="208">
        <f t="shared" si="13"/>
        <v>211</v>
      </c>
      <c r="B211" s="175"/>
      <c r="C211" s="175" t="s">
        <v>12</v>
      </c>
      <c r="D211" s="175" t="s">
        <v>2</v>
      </c>
      <c r="E211" s="240" t="s">
        <v>90</v>
      </c>
      <c r="F211" s="155" t="s">
        <v>134</v>
      </c>
      <c r="J211" s="11">
        <v>9909</v>
      </c>
      <c r="K211" s="11">
        <v>6821</v>
      </c>
      <c r="L211" s="226">
        <v>1388</v>
      </c>
      <c r="M211" s="272">
        <f t="shared" si="16"/>
        <v>-5433</v>
      </c>
    </row>
    <row r="212" spans="1:14">
      <c r="A212" s="208">
        <f t="shared" si="13"/>
        <v>212</v>
      </c>
      <c r="B212" s="175"/>
      <c r="C212" s="175" t="s">
        <v>12</v>
      </c>
      <c r="D212" s="175" t="s">
        <v>2</v>
      </c>
      <c r="E212" s="240" t="s">
        <v>90</v>
      </c>
      <c r="F212" s="136" t="s">
        <v>135</v>
      </c>
      <c r="J212" s="11">
        <v>504011</v>
      </c>
      <c r="K212" s="11">
        <v>473941</v>
      </c>
      <c r="L212" s="226">
        <v>454574</v>
      </c>
      <c r="M212" s="272">
        <f t="shared" si="16"/>
        <v>-19367</v>
      </c>
    </row>
    <row r="213" spans="1:14">
      <c r="A213" s="208">
        <f t="shared" si="13"/>
        <v>213</v>
      </c>
      <c r="B213" s="175"/>
      <c r="C213" s="181" t="s">
        <v>12</v>
      </c>
      <c r="D213" s="181" t="s">
        <v>2</v>
      </c>
      <c r="E213" s="240" t="s">
        <v>90</v>
      </c>
      <c r="F213" s="245" t="s">
        <v>136</v>
      </c>
      <c r="G213" s="145"/>
      <c r="H213" s="145"/>
      <c r="I213" s="145"/>
      <c r="J213" s="212">
        <v>513920</v>
      </c>
      <c r="K213" s="212">
        <v>480762</v>
      </c>
      <c r="L213" s="227">
        <v>455962</v>
      </c>
      <c r="M213" s="273">
        <f t="shared" si="16"/>
        <v>-24800</v>
      </c>
    </row>
    <row r="214" spans="1:14">
      <c r="A214" s="208">
        <f t="shared" si="13"/>
        <v>214</v>
      </c>
      <c r="B214" s="175"/>
      <c r="C214" s="180" t="s">
        <v>90</v>
      </c>
      <c r="D214" s="180" t="s">
        <v>90</v>
      </c>
      <c r="E214" s="240" t="s">
        <v>90</v>
      </c>
      <c r="F214" s="155" t="s">
        <v>137</v>
      </c>
      <c r="L214" s="205"/>
      <c r="M214" s="274"/>
    </row>
    <row r="215" spans="1:14">
      <c r="A215" s="208">
        <f t="shared" si="13"/>
        <v>215</v>
      </c>
      <c r="B215" s="175"/>
      <c r="C215" s="180" t="s">
        <v>12</v>
      </c>
      <c r="D215" s="180" t="s">
        <v>3</v>
      </c>
      <c r="E215" s="240" t="s">
        <v>90</v>
      </c>
      <c r="F215" s="241" t="s">
        <v>138</v>
      </c>
      <c r="G215" s="8"/>
      <c r="H215" s="8"/>
      <c r="I215" s="8"/>
      <c r="J215" s="213">
        <v>0.02</v>
      </c>
      <c r="K215" s="213">
        <v>0.06</v>
      </c>
      <c r="L215" s="228">
        <v>0.02</v>
      </c>
      <c r="M215" s="275">
        <f t="shared" ref="M215:M222" si="17">IF(SUM(L215)-SUM(K215)=0,"- ",SUM(L215)-SUM(K215))</f>
        <v>-3.9999999999999994E-2</v>
      </c>
    </row>
    <row r="216" spans="1:14">
      <c r="A216" s="208">
        <f t="shared" si="13"/>
        <v>216</v>
      </c>
      <c r="B216" s="175"/>
      <c r="C216" s="175" t="s">
        <v>12</v>
      </c>
      <c r="D216" s="175" t="s">
        <v>3</v>
      </c>
      <c r="E216" s="240" t="s">
        <v>90</v>
      </c>
      <c r="F216" s="155" t="s">
        <v>139</v>
      </c>
      <c r="J216" s="214">
        <v>1.34</v>
      </c>
      <c r="K216" s="214">
        <v>1.33</v>
      </c>
      <c r="L216" s="229">
        <v>0.22</v>
      </c>
      <c r="M216" s="276">
        <f t="shared" si="17"/>
        <v>-1.1100000000000001</v>
      </c>
    </row>
    <row r="217" spans="1:14">
      <c r="A217" s="208">
        <f t="shared" si="13"/>
        <v>217</v>
      </c>
      <c r="B217" s="175"/>
      <c r="C217" s="175" t="s">
        <v>12</v>
      </c>
      <c r="D217" s="175" t="s">
        <v>3</v>
      </c>
      <c r="E217" s="240" t="s">
        <v>90</v>
      </c>
      <c r="F217" s="155" t="s">
        <v>140</v>
      </c>
      <c r="J217" s="214">
        <v>0.56000000000000005</v>
      </c>
      <c r="K217" s="214">
        <v>0.03</v>
      </c>
      <c r="L217" s="229">
        <v>0.06</v>
      </c>
      <c r="M217" s="276">
        <f t="shared" si="17"/>
        <v>0.03</v>
      </c>
    </row>
    <row r="218" spans="1:14">
      <c r="A218" s="208">
        <f t="shared" si="13"/>
        <v>218</v>
      </c>
      <c r="B218" s="175"/>
      <c r="C218" s="175" t="s">
        <v>12</v>
      </c>
      <c r="D218" s="175" t="s">
        <v>3</v>
      </c>
      <c r="E218" s="240" t="s">
        <v>90</v>
      </c>
      <c r="F218" s="156" t="s">
        <v>141</v>
      </c>
      <c r="J218" s="214" t="s">
        <v>399</v>
      </c>
      <c r="K218" s="214" t="s">
        <v>399</v>
      </c>
      <c r="L218" s="229" t="s">
        <v>399</v>
      </c>
      <c r="M218" s="276" t="str">
        <f t="shared" si="17"/>
        <v xml:space="preserve">- </v>
      </c>
    </row>
    <row r="219" spans="1:14">
      <c r="A219" s="208">
        <f t="shared" si="13"/>
        <v>219</v>
      </c>
      <c r="B219" s="175"/>
      <c r="C219" s="175" t="s">
        <v>12</v>
      </c>
      <c r="D219" s="175" t="s">
        <v>3</v>
      </c>
      <c r="E219" s="240" t="s">
        <v>90</v>
      </c>
      <c r="F219" s="156" t="s">
        <v>142</v>
      </c>
      <c r="J219" s="214" t="s">
        <v>399</v>
      </c>
      <c r="K219" s="214">
        <v>0.03</v>
      </c>
      <c r="L219" s="229">
        <v>0.06</v>
      </c>
      <c r="M219" s="276">
        <f t="shared" si="17"/>
        <v>0.03</v>
      </c>
    </row>
    <row r="220" spans="1:14">
      <c r="A220" s="208">
        <f t="shared" si="13"/>
        <v>220</v>
      </c>
      <c r="B220" s="175"/>
      <c r="C220" s="175" t="s">
        <v>12</v>
      </c>
      <c r="D220" s="175" t="s">
        <v>3</v>
      </c>
      <c r="E220" s="240" t="s">
        <v>90</v>
      </c>
      <c r="F220" s="155" t="s">
        <v>143</v>
      </c>
      <c r="J220" s="214">
        <v>1.93</v>
      </c>
      <c r="K220" s="214">
        <v>1.42</v>
      </c>
      <c r="L220" s="229">
        <v>0.3</v>
      </c>
      <c r="M220" s="276">
        <f t="shared" si="17"/>
        <v>-1.1199999999999999</v>
      </c>
    </row>
    <row r="221" spans="1:14">
      <c r="A221" s="208">
        <f t="shared" si="13"/>
        <v>221</v>
      </c>
      <c r="B221" s="175"/>
      <c r="C221" s="175" t="s">
        <v>12</v>
      </c>
      <c r="D221" s="175" t="s">
        <v>3</v>
      </c>
      <c r="E221" s="240" t="s">
        <v>90</v>
      </c>
      <c r="F221" s="155" t="s">
        <v>144</v>
      </c>
      <c r="J221" s="214">
        <v>98.07</v>
      </c>
      <c r="K221" s="214">
        <v>98.58</v>
      </c>
      <c r="L221" s="229">
        <v>99.7</v>
      </c>
      <c r="M221" s="276">
        <f t="shared" si="17"/>
        <v>1.1200000000000045</v>
      </c>
    </row>
    <row r="222" spans="1:14" ht="18.75">
      <c r="A222" s="208">
        <f t="shared" ref="A222:A226" si="18">A221+1</f>
        <v>222</v>
      </c>
      <c r="B222" s="175"/>
      <c r="C222" s="181" t="s">
        <v>12</v>
      </c>
      <c r="D222" s="181" t="s">
        <v>3</v>
      </c>
      <c r="E222" s="242" t="s">
        <v>90</v>
      </c>
      <c r="F222" s="245" t="s">
        <v>11</v>
      </c>
      <c r="G222" s="145"/>
      <c r="H222" s="145"/>
      <c r="I222" s="145"/>
      <c r="J222" s="215">
        <v>100</v>
      </c>
      <c r="K222" s="215">
        <v>100</v>
      </c>
      <c r="L222" s="230">
        <v>100</v>
      </c>
      <c r="M222" s="277" t="str">
        <f t="shared" si="17"/>
        <v xml:space="preserve">- </v>
      </c>
    </row>
    <row r="223" spans="1:14" s="297" customFormat="1">
      <c r="A223" s="365">
        <f t="shared" si="18"/>
        <v>223</v>
      </c>
      <c r="B223" s="296"/>
      <c r="C223" s="296"/>
      <c r="D223" s="296"/>
      <c r="E223" s="30"/>
      <c r="F223" s="366"/>
      <c r="J223" s="367"/>
      <c r="K223" s="367"/>
      <c r="L223" s="367"/>
      <c r="M223" s="367"/>
      <c r="N223" s="367"/>
    </row>
    <row r="224" spans="1:14" s="297" customFormat="1">
      <c r="A224" s="365">
        <f t="shared" si="18"/>
        <v>224</v>
      </c>
      <c r="B224" s="296"/>
      <c r="C224" s="296"/>
      <c r="D224" s="296"/>
      <c r="E224" s="30"/>
      <c r="F224" s="366"/>
    </row>
    <row r="225" spans="1:13" ht="17.25" thickBot="1">
      <c r="A225" s="208">
        <f t="shared" si="18"/>
        <v>225</v>
      </c>
      <c r="B225" s="239"/>
      <c r="C225" s="136" t="s">
        <v>90</v>
      </c>
      <c r="D225" s="175" t="s">
        <v>90</v>
      </c>
      <c r="E225" s="130">
        <f>E202+1</f>
        <v>12</v>
      </c>
      <c r="F225" s="100" t="s">
        <v>228</v>
      </c>
      <c r="G225" s="99"/>
      <c r="H225" s="99"/>
      <c r="I225" s="99"/>
      <c r="J225" s="99"/>
      <c r="K225" s="289" t="s">
        <v>5</v>
      </c>
      <c r="L225" s="289" t="s">
        <v>4</v>
      </c>
      <c r="M225" s="99"/>
    </row>
    <row r="226" spans="1:13">
      <c r="A226" s="208">
        <f t="shared" si="18"/>
        <v>226</v>
      </c>
      <c r="F226" s="177"/>
      <c r="J226" s="125">
        <v>202103</v>
      </c>
      <c r="K226" s="125">
        <v>202203</v>
      </c>
      <c r="L226" s="190">
        <v>202303</v>
      </c>
      <c r="M226" s="268" t="s">
        <v>124</v>
      </c>
    </row>
    <row r="227" spans="1:13">
      <c r="A227" s="208">
        <f t="shared" ref="A227:A242" si="19">A226+1</f>
        <v>227</v>
      </c>
      <c r="F227" s="177"/>
      <c r="J227" s="125" t="s">
        <v>408</v>
      </c>
      <c r="K227" s="125" t="s">
        <v>409</v>
      </c>
      <c r="L227" s="190" t="s">
        <v>398</v>
      </c>
      <c r="M227" s="268" t="s">
        <v>232</v>
      </c>
    </row>
    <row r="228" spans="1:13">
      <c r="A228" s="208">
        <f t="shared" si="19"/>
        <v>228</v>
      </c>
      <c r="F228" s="177"/>
      <c r="J228" s="237" t="s">
        <v>90</v>
      </c>
      <c r="K228" s="237" t="s">
        <v>90</v>
      </c>
      <c r="L228" s="263" t="s">
        <v>402</v>
      </c>
      <c r="M228" s="270"/>
    </row>
    <row r="229" spans="1:13">
      <c r="A229" s="208">
        <f t="shared" si="19"/>
        <v>229</v>
      </c>
      <c r="B229" s="175"/>
      <c r="C229" s="180" t="s">
        <v>225</v>
      </c>
      <c r="D229" s="180" t="s">
        <v>226</v>
      </c>
      <c r="E229" s="136" t="s">
        <v>90</v>
      </c>
      <c r="F229" s="244" t="s">
        <v>145</v>
      </c>
      <c r="G229" s="8"/>
      <c r="H229" s="8"/>
      <c r="I229" s="8"/>
      <c r="J229" s="102" t="s">
        <v>399</v>
      </c>
      <c r="K229" s="102" t="s">
        <v>399</v>
      </c>
      <c r="L229" s="266" t="s">
        <v>399</v>
      </c>
      <c r="M229" s="291"/>
    </row>
    <row r="230" spans="1:13">
      <c r="A230" s="208">
        <f t="shared" si="19"/>
        <v>230</v>
      </c>
      <c r="B230" s="175"/>
      <c r="C230" s="181" t="s">
        <v>12</v>
      </c>
      <c r="D230" s="181" t="s">
        <v>2</v>
      </c>
      <c r="E230" s="136" t="s">
        <v>90</v>
      </c>
      <c r="F230" s="250" t="s">
        <v>146</v>
      </c>
      <c r="G230" s="145"/>
      <c r="H230" s="145"/>
      <c r="I230" s="145"/>
      <c r="J230" s="262" t="s">
        <v>399</v>
      </c>
      <c r="K230" s="262" t="s">
        <v>399</v>
      </c>
      <c r="L230" s="267" t="s">
        <v>399</v>
      </c>
      <c r="M230" s="273" t="str">
        <f t="shared" ref="M230" si="20">IF(SUM(L230)-SUM(K230)=0,"- ",SUM(L230)-SUM(K230))</f>
        <v xml:space="preserve">- </v>
      </c>
    </row>
    <row r="231" spans="1:13">
      <c r="A231" s="208">
        <f t="shared" si="19"/>
        <v>231</v>
      </c>
      <c r="B231" s="175"/>
      <c r="C231" s="175"/>
      <c r="D231" s="175"/>
      <c r="E231" s="136"/>
      <c r="F231" s="96"/>
    </row>
    <row r="232" spans="1:13">
      <c r="A232" s="208">
        <f t="shared" si="19"/>
        <v>232</v>
      </c>
      <c r="B232" s="175"/>
      <c r="C232" s="175"/>
      <c r="D232" s="175"/>
      <c r="E232" s="136"/>
      <c r="F232" s="96"/>
    </row>
    <row r="233" spans="1:13" ht="18.75" customHeight="1" thickBot="1">
      <c r="A233" s="208">
        <f t="shared" si="19"/>
        <v>233</v>
      </c>
      <c r="B233" s="239"/>
      <c r="C233" s="136" t="s">
        <v>90</v>
      </c>
      <c r="D233" s="175" t="s">
        <v>90</v>
      </c>
      <c r="E233" s="130">
        <f>E225+1</f>
        <v>13</v>
      </c>
      <c r="F233" s="100" t="s">
        <v>229</v>
      </c>
      <c r="G233" s="99"/>
      <c r="H233" s="99"/>
      <c r="I233" s="99"/>
      <c r="J233" s="99"/>
      <c r="K233" s="99"/>
      <c r="L233" s="99"/>
      <c r="M233" s="99"/>
    </row>
    <row r="234" spans="1:13" ht="18.75" customHeight="1">
      <c r="A234" s="208">
        <f t="shared" si="19"/>
        <v>234</v>
      </c>
      <c r="B234" s="239"/>
      <c r="C234" s="136"/>
      <c r="D234" s="175"/>
      <c r="E234" s="130"/>
      <c r="F234" s="165"/>
      <c r="G234" s="7"/>
      <c r="H234" s="7"/>
      <c r="I234" s="7"/>
      <c r="J234" s="7"/>
      <c r="K234" s="484" t="s">
        <v>5</v>
      </c>
      <c r="L234" s="484" t="s">
        <v>4</v>
      </c>
      <c r="M234" s="7"/>
    </row>
    <row r="235" spans="1:13">
      <c r="A235" s="208">
        <f t="shared" si="19"/>
        <v>235</v>
      </c>
      <c r="F235" s="177"/>
      <c r="J235" s="125">
        <v>202103</v>
      </c>
      <c r="K235" s="125">
        <v>202203</v>
      </c>
      <c r="L235" s="190">
        <v>202303</v>
      </c>
      <c r="M235" s="268" t="s">
        <v>124</v>
      </c>
    </row>
    <row r="236" spans="1:13">
      <c r="A236" s="208">
        <f t="shared" si="19"/>
        <v>236</v>
      </c>
      <c r="F236" s="177"/>
      <c r="J236" s="125" t="s">
        <v>408</v>
      </c>
      <c r="K236" s="125" t="s">
        <v>409</v>
      </c>
      <c r="L236" s="190" t="s">
        <v>398</v>
      </c>
      <c r="M236" s="268" t="s">
        <v>232</v>
      </c>
    </row>
    <row r="237" spans="1:13">
      <c r="A237" s="208">
        <f t="shared" si="19"/>
        <v>237</v>
      </c>
      <c r="F237" s="177"/>
      <c r="J237" s="237" t="s">
        <v>90</v>
      </c>
      <c r="K237" s="237" t="s">
        <v>90</v>
      </c>
      <c r="L237" s="238" t="s">
        <v>90</v>
      </c>
      <c r="M237" s="270"/>
    </row>
    <row r="238" spans="1:13">
      <c r="A238" s="208">
        <f t="shared" si="19"/>
        <v>238</v>
      </c>
      <c r="B238" s="136"/>
      <c r="C238" s="180" t="s">
        <v>12</v>
      </c>
      <c r="D238" s="180" t="s">
        <v>2</v>
      </c>
      <c r="E238" s="136" t="s">
        <v>90</v>
      </c>
      <c r="F238" s="251" t="s">
        <v>147</v>
      </c>
      <c r="G238" s="252"/>
      <c r="H238" s="252"/>
      <c r="I238" s="252"/>
      <c r="J238" s="264">
        <v>9909</v>
      </c>
      <c r="K238" s="264">
        <v>6821</v>
      </c>
      <c r="L238" s="265">
        <v>1388</v>
      </c>
      <c r="M238" s="290">
        <f t="shared" ref="M238:M263" si="21">IF(SUM(L238)-SUM(K238)=0,"- ",SUM(L238)-SUM(K238))</f>
        <v>-5433</v>
      </c>
    </row>
    <row r="239" spans="1:13">
      <c r="A239" s="208">
        <f t="shared" si="19"/>
        <v>239</v>
      </c>
      <c r="B239" s="136"/>
      <c r="C239" s="175" t="s">
        <v>12</v>
      </c>
      <c r="D239" s="175" t="s">
        <v>2</v>
      </c>
      <c r="E239" s="136" t="s">
        <v>90</v>
      </c>
      <c r="F239" s="257" t="s">
        <v>148</v>
      </c>
      <c r="J239" s="211">
        <v>407</v>
      </c>
      <c r="K239" s="211">
        <v>2764</v>
      </c>
      <c r="L239" s="225">
        <v>191</v>
      </c>
      <c r="M239" s="272">
        <f t="shared" si="21"/>
        <v>-2573</v>
      </c>
    </row>
    <row r="240" spans="1:13">
      <c r="A240" s="208">
        <f t="shared" si="19"/>
        <v>240</v>
      </c>
      <c r="B240" s="136"/>
      <c r="C240" s="175" t="s">
        <v>12</v>
      </c>
      <c r="D240" s="175" t="s">
        <v>2</v>
      </c>
      <c r="E240" s="136" t="s">
        <v>90</v>
      </c>
      <c r="F240" s="258" t="s">
        <v>149</v>
      </c>
      <c r="J240" s="11" t="s">
        <v>399</v>
      </c>
      <c r="K240" s="11" t="s">
        <v>399</v>
      </c>
      <c r="L240" s="226" t="s">
        <v>399</v>
      </c>
      <c r="M240" s="272" t="str">
        <f t="shared" si="21"/>
        <v xml:space="preserve">- </v>
      </c>
    </row>
    <row r="241" spans="1:13">
      <c r="A241" s="208">
        <f t="shared" si="19"/>
        <v>241</v>
      </c>
      <c r="B241" s="136"/>
      <c r="C241" s="175" t="s">
        <v>12</v>
      </c>
      <c r="D241" s="175" t="s">
        <v>2</v>
      </c>
      <c r="E241" s="136" t="s">
        <v>90</v>
      </c>
      <c r="F241" s="258" t="s">
        <v>150</v>
      </c>
      <c r="J241" s="11" t="s">
        <v>399</v>
      </c>
      <c r="K241" s="11">
        <v>2764</v>
      </c>
      <c r="L241" s="226">
        <v>191</v>
      </c>
      <c r="M241" s="272">
        <f t="shared" si="21"/>
        <v>-2573</v>
      </c>
    </row>
    <row r="242" spans="1:13">
      <c r="A242" s="208">
        <f t="shared" si="19"/>
        <v>242</v>
      </c>
      <c r="B242" s="136"/>
      <c r="C242" s="175" t="s">
        <v>12</v>
      </c>
      <c r="D242" s="175" t="s">
        <v>2</v>
      </c>
      <c r="E242" s="136" t="s">
        <v>90</v>
      </c>
      <c r="F242" s="259" t="s">
        <v>151</v>
      </c>
      <c r="J242" s="11" t="s">
        <v>399</v>
      </c>
      <c r="K242" s="11" t="s">
        <v>399</v>
      </c>
      <c r="L242" s="226" t="s">
        <v>399</v>
      </c>
      <c r="M242" s="272" t="str">
        <f t="shared" si="21"/>
        <v xml:space="preserve">- </v>
      </c>
    </row>
    <row r="243" spans="1:13">
      <c r="A243" s="208">
        <f t="shared" ref="A243:A306" si="22">A242+1</f>
        <v>243</v>
      </c>
      <c r="B243" s="136"/>
      <c r="C243" s="175" t="s">
        <v>12</v>
      </c>
      <c r="D243" s="175" t="s">
        <v>2</v>
      </c>
      <c r="E243" s="136" t="s">
        <v>90</v>
      </c>
      <c r="F243" s="260" t="s">
        <v>152</v>
      </c>
      <c r="J243" s="11" t="s">
        <v>399</v>
      </c>
      <c r="K243" s="11" t="s">
        <v>399</v>
      </c>
      <c r="L243" s="226" t="s">
        <v>399</v>
      </c>
      <c r="M243" s="272" t="str">
        <f t="shared" si="21"/>
        <v xml:space="preserve">- </v>
      </c>
    </row>
    <row r="244" spans="1:13">
      <c r="A244" s="208">
        <f t="shared" si="22"/>
        <v>244</v>
      </c>
      <c r="B244" s="136"/>
      <c r="C244" s="181" t="s">
        <v>12</v>
      </c>
      <c r="D244" s="181" t="s">
        <v>2</v>
      </c>
      <c r="E244" s="136" t="s">
        <v>90</v>
      </c>
      <c r="F244" s="261" t="s">
        <v>153</v>
      </c>
      <c r="J244" s="212" t="s">
        <v>399</v>
      </c>
      <c r="K244" s="212" t="s">
        <v>399</v>
      </c>
      <c r="L244" s="227" t="s">
        <v>399</v>
      </c>
      <c r="M244" s="272" t="str">
        <f t="shared" si="21"/>
        <v xml:space="preserve">- </v>
      </c>
    </row>
    <row r="245" spans="1:13">
      <c r="A245" s="208">
        <f t="shared" si="22"/>
        <v>245</v>
      </c>
      <c r="B245" s="136"/>
      <c r="C245" s="221" t="s">
        <v>12</v>
      </c>
      <c r="D245" s="221" t="s">
        <v>2</v>
      </c>
      <c r="E245" s="136" t="s">
        <v>90</v>
      </c>
      <c r="F245" s="251" t="s">
        <v>154</v>
      </c>
      <c r="G245" s="252"/>
      <c r="H245" s="252"/>
      <c r="I245" s="252"/>
      <c r="J245" s="11">
        <v>9502</v>
      </c>
      <c r="K245" s="11">
        <v>4057</v>
      </c>
      <c r="L245" s="226">
        <v>1197</v>
      </c>
      <c r="M245" s="290">
        <f t="shared" si="21"/>
        <v>-2860</v>
      </c>
    </row>
    <row r="246" spans="1:13">
      <c r="A246" s="208">
        <f t="shared" si="22"/>
        <v>246</v>
      </c>
      <c r="B246" s="136"/>
      <c r="C246" s="180" t="s">
        <v>12</v>
      </c>
      <c r="D246" s="180" t="s">
        <v>2</v>
      </c>
      <c r="E246" s="136" t="s">
        <v>90</v>
      </c>
      <c r="F246" s="257" t="s">
        <v>155</v>
      </c>
      <c r="J246" s="211">
        <v>6538</v>
      </c>
      <c r="K246" s="211">
        <v>3792</v>
      </c>
      <c r="L246" s="225">
        <v>848</v>
      </c>
      <c r="M246" s="272">
        <f t="shared" si="21"/>
        <v>-2944</v>
      </c>
    </row>
    <row r="247" spans="1:13">
      <c r="A247" s="208">
        <f t="shared" si="22"/>
        <v>247</v>
      </c>
      <c r="B247" s="136"/>
      <c r="C247" s="175" t="s">
        <v>12</v>
      </c>
      <c r="D247" s="175" t="s">
        <v>2</v>
      </c>
      <c r="E247" s="136" t="s">
        <v>90</v>
      </c>
      <c r="F247" s="258" t="s">
        <v>156</v>
      </c>
      <c r="J247" s="11" t="s">
        <v>399</v>
      </c>
      <c r="K247" s="11">
        <v>270</v>
      </c>
      <c r="L247" s="226">
        <v>112</v>
      </c>
      <c r="M247" s="272">
        <f t="shared" si="21"/>
        <v>-158</v>
      </c>
    </row>
    <row r="248" spans="1:13">
      <c r="A248" s="208">
        <f t="shared" si="22"/>
        <v>248</v>
      </c>
      <c r="B248" s="136"/>
      <c r="C248" s="175" t="s">
        <v>12</v>
      </c>
      <c r="D248" s="175" t="s">
        <v>2</v>
      </c>
      <c r="E248" s="136" t="s">
        <v>90</v>
      </c>
      <c r="F248" s="258" t="s">
        <v>157</v>
      </c>
      <c r="J248" s="11" t="s">
        <v>399</v>
      </c>
      <c r="K248" s="11">
        <v>3518</v>
      </c>
      <c r="L248" s="226">
        <v>730</v>
      </c>
      <c r="M248" s="272">
        <f t="shared" si="21"/>
        <v>-2788</v>
      </c>
    </row>
    <row r="249" spans="1:13">
      <c r="A249" s="208">
        <f t="shared" si="22"/>
        <v>249</v>
      </c>
      <c r="B249" s="136"/>
      <c r="C249" s="175" t="s">
        <v>12</v>
      </c>
      <c r="D249" s="175" t="s">
        <v>2</v>
      </c>
      <c r="E249" s="136" t="s">
        <v>90</v>
      </c>
      <c r="F249" s="258" t="s">
        <v>158</v>
      </c>
      <c r="J249" s="11" t="s">
        <v>399</v>
      </c>
      <c r="K249" s="11">
        <v>3</v>
      </c>
      <c r="L249" s="226">
        <v>5</v>
      </c>
      <c r="M249" s="272">
        <f t="shared" si="21"/>
        <v>2</v>
      </c>
    </row>
    <row r="250" spans="1:13">
      <c r="A250" s="208">
        <f t="shared" si="22"/>
        <v>250</v>
      </c>
      <c r="B250" s="136"/>
      <c r="C250" s="175" t="s">
        <v>12</v>
      </c>
      <c r="D250" s="175" t="s">
        <v>2</v>
      </c>
      <c r="E250" s="136" t="s">
        <v>90</v>
      </c>
      <c r="F250" s="260" t="s">
        <v>152</v>
      </c>
      <c r="J250" s="11" t="s">
        <v>399</v>
      </c>
      <c r="K250" s="11" t="s">
        <v>399</v>
      </c>
      <c r="L250" s="226" t="s">
        <v>399</v>
      </c>
      <c r="M250" s="272" t="str">
        <f t="shared" si="21"/>
        <v xml:space="preserve">- </v>
      </c>
    </row>
    <row r="251" spans="1:13">
      <c r="A251" s="208">
        <f t="shared" si="22"/>
        <v>251</v>
      </c>
      <c r="B251" s="136"/>
      <c r="C251" s="181" t="s">
        <v>12</v>
      </c>
      <c r="D251" s="181" t="s">
        <v>2</v>
      </c>
      <c r="E251" s="136" t="s">
        <v>90</v>
      </c>
      <c r="F251" s="261" t="s">
        <v>153</v>
      </c>
      <c r="J251" s="212" t="s">
        <v>399</v>
      </c>
      <c r="K251" s="212">
        <v>3</v>
      </c>
      <c r="L251" s="227">
        <v>5</v>
      </c>
      <c r="M251" s="272">
        <f t="shared" si="21"/>
        <v>2</v>
      </c>
    </row>
    <row r="252" spans="1:13">
      <c r="A252" s="208">
        <f t="shared" si="22"/>
        <v>252</v>
      </c>
      <c r="B252" s="136"/>
      <c r="C252" s="180" t="s">
        <v>12</v>
      </c>
      <c r="D252" s="180" t="s">
        <v>3</v>
      </c>
      <c r="E252" s="136" t="s">
        <v>90</v>
      </c>
      <c r="F252" s="253" t="s">
        <v>159</v>
      </c>
      <c r="G252" s="8"/>
      <c r="H252" s="8"/>
      <c r="I252" s="8"/>
      <c r="J252" s="213">
        <v>68.81</v>
      </c>
      <c r="K252" s="213">
        <v>93.47</v>
      </c>
      <c r="L252" s="228">
        <v>70.84</v>
      </c>
      <c r="M252" s="275">
        <f t="shared" si="21"/>
        <v>-22.629999999999995</v>
      </c>
    </row>
    <row r="253" spans="1:13">
      <c r="A253" s="208">
        <f t="shared" si="22"/>
        <v>253</v>
      </c>
      <c r="B253" s="136"/>
      <c r="C253" s="175" t="s">
        <v>12</v>
      </c>
      <c r="D253" s="175" t="s">
        <v>3</v>
      </c>
      <c r="E253" s="136" t="s">
        <v>90</v>
      </c>
      <c r="F253" s="254" t="s">
        <v>160</v>
      </c>
      <c r="J253" s="214" t="s">
        <v>399</v>
      </c>
      <c r="K253" s="214">
        <v>100</v>
      </c>
      <c r="L253" s="229">
        <v>100</v>
      </c>
      <c r="M253" s="276" t="str">
        <f t="shared" si="21"/>
        <v xml:space="preserve">- </v>
      </c>
    </row>
    <row r="254" spans="1:13">
      <c r="A254" s="208">
        <f t="shared" si="22"/>
        <v>254</v>
      </c>
      <c r="B254" s="136"/>
      <c r="C254" s="175" t="s">
        <v>12</v>
      </c>
      <c r="D254" s="175" t="s">
        <v>3</v>
      </c>
      <c r="E254" s="136" t="s">
        <v>90</v>
      </c>
      <c r="F254" s="254" t="s">
        <v>161</v>
      </c>
      <c r="J254" s="214" t="s">
        <v>399</v>
      </c>
      <c r="K254" s="214">
        <v>96.73</v>
      </c>
      <c r="L254" s="229">
        <v>88.59</v>
      </c>
      <c r="M254" s="276">
        <f t="shared" si="21"/>
        <v>-8.14</v>
      </c>
    </row>
    <row r="255" spans="1:13">
      <c r="A255" s="208">
        <f t="shared" si="22"/>
        <v>255</v>
      </c>
      <c r="B255" s="136"/>
      <c r="C255" s="175" t="s">
        <v>12</v>
      </c>
      <c r="D255" s="175" t="s">
        <v>3</v>
      </c>
      <c r="E255" s="136" t="s">
        <v>90</v>
      </c>
      <c r="F255" s="254" t="s">
        <v>162</v>
      </c>
      <c r="J255" s="214" t="s">
        <v>399</v>
      </c>
      <c r="K255" s="214">
        <v>2.0299999999999998</v>
      </c>
      <c r="L255" s="229">
        <v>1.92</v>
      </c>
      <c r="M255" s="276">
        <f t="shared" si="21"/>
        <v>-0.10999999999999988</v>
      </c>
    </row>
    <row r="256" spans="1:13">
      <c r="A256" s="208">
        <f t="shared" si="22"/>
        <v>256</v>
      </c>
      <c r="B256" s="136"/>
      <c r="C256" s="175" t="s">
        <v>12</v>
      </c>
      <c r="D256" s="175" t="s">
        <v>3</v>
      </c>
      <c r="E256" s="136" t="s">
        <v>90</v>
      </c>
      <c r="F256" s="255" t="s">
        <v>163</v>
      </c>
      <c r="J256" s="214" t="s">
        <v>399</v>
      </c>
      <c r="K256" s="214" t="s">
        <v>399</v>
      </c>
      <c r="L256" s="229" t="s">
        <v>399</v>
      </c>
      <c r="M256" s="276" t="str">
        <f t="shared" si="21"/>
        <v xml:space="preserve">- </v>
      </c>
    </row>
    <row r="257" spans="1:13">
      <c r="A257" s="208">
        <f t="shared" si="22"/>
        <v>257</v>
      </c>
      <c r="B257" s="136"/>
      <c r="C257" s="181" t="s">
        <v>12</v>
      </c>
      <c r="D257" s="181" t="s">
        <v>3</v>
      </c>
      <c r="E257" s="136" t="s">
        <v>90</v>
      </c>
      <c r="F257" s="256" t="s">
        <v>164</v>
      </c>
      <c r="G257" s="145"/>
      <c r="H257" s="145"/>
      <c r="I257" s="145"/>
      <c r="J257" s="215" t="s">
        <v>399</v>
      </c>
      <c r="K257" s="215">
        <v>2.0299999999999998</v>
      </c>
      <c r="L257" s="230">
        <v>1.92</v>
      </c>
      <c r="M257" s="277">
        <f t="shared" si="21"/>
        <v>-0.10999999999999988</v>
      </c>
    </row>
    <row r="258" spans="1:13">
      <c r="A258" s="208">
        <f t="shared" si="22"/>
        <v>258</v>
      </c>
      <c r="B258" s="136"/>
      <c r="C258" s="180" t="s">
        <v>12</v>
      </c>
      <c r="D258" s="180" t="s">
        <v>3</v>
      </c>
      <c r="E258" s="136" t="s">
        <v>90</v>
      </c>
      <c r="F258" s="253" t="s">
        <v>165</v>
      </c>
      <c r="G258" s="8"/>
      <c r="H258" s="8"/>
      <c r="I258" s="8"/>
      <c r="J258" s="213">
        <v>70.099999999999994</v>
      </c>
      <c r="K258" s="213">
        <v>96.11</v>
      </c>
      <c r="L258" s="228">
        <v>74.86</v>
      </c>
      <c r="M258" s="275">
        <f t="shared" si="21"/>
        <v>-21.25</v>
      </c>
    </row>
    <row r="259" spans="1:13">
      <c r="A259" s="208">
        <f t="shared" si="22"/>
        <v>259</v>
      </c>
      <c r="B259" s="136"/>
      <c r="C259" s="175" t="s">
        <v>12</v>
      </c>
      <c r="D259" s="175" t="s">
        <v>3</v>
      </c>
      <c r="E259" s="136" t="s">
        <v>90</v>
      </c>
      <c r="F259" s="254" t="s">
        <v>166</v>
      </c>
      <c r="J259" s="214" t="s">
        <v>399</v>
      </c>
      <c r="K259" s="214">
        <v>100</v>
      </c>
      <c r="L259" s="229">
        <v>100</v>
      </c>
      <c r="M259" s="276" t="str">
        <f t="shared" si="21"/>
        <v xml:space="preserve">- </v>
      </c>
    </row>
    <row r="260" spans="1:13">
      <c r="A260" s="208">
        <f t="shared" si="22"/>
        <v>260</v>
      </c>
      <c r="B260" s="136"/>
      <c r="C260" s="175" t="s">
        <v>12</v>
      </c>
      <c r="D260" s="175" t="s">
        <v>3</v>
      </c>
      <c r="E260" s="136" t="s">
        <v>90</v>
      </c>
      <c r="F260" s="254" t="s">
        <v>167</v>
      </c>
      <c r="J260" s="214" t="s">
        <v>399</v>
      </c>
      <c r="K260" s="214">
        <v>98.14</v>
      </c>
      <c r="L260" s="229">
        <v>90.74</v>
      </c>
      <c r="M260" s="276">
        <f t="shared" si="21"/>
        <v>-7.4000000000000057</v>
      </c>
    </row>
    <row r="261" spans="1:13">
      <c r="A261" s="208">
        <f t="shared" si="22"/>
        <v>261</v>
      </c>
      <c r="B261" s="136"/>
      <c r="C261" s="175" t="s">
        <v>12</v>
      </c>
      <c r="D261" s="175" t="s">
        <v>3</v>
      </c>
      <c r="E261" s="136" t="s">
        <v>90</v>
      </c>
      <c r="F261" s="254" t="s">
        <v>168</v>
      </c>
      <c r="J261" s="214" t="s">
        <v>399</v>
      </c>
      <c r="K261" s="214">
        <v>2.0299999999999998</v>
      </c>
      <c r="L261" s="229">
        <v>1.92</v>
      </c>
      <c r="M261" s="276">
        <f t="shared" si="21"/>
        <v>-0.10999999999999988</v>
      </c>
    </row>
    <row r="262" spans="1:13">
      <c r="A262" s="208">
        <f t="shared" si="22"/>
        <v>262</v>
      </c>
      <c r="B262" s="136"/>
      <c r="C262" s="175" t="s">
        <v>12</v>
      </c>
      <c r="D262" s="175" t="s">
        <v>3</v>
      </c>
      <c r="E262" s="136" t="s">
        <v>90</v>
      </c>
      <c r="F262" s="255" t="s">
        <v>169</v>
      </c>
      <c r="J262" s="214" t="s">
        <v>399</v>
      </c>
      <c r="K262" s="214" t="s">
        <v>399</v>
      </c>
      <c r="L262" s="229" t="s">
        <v>399</v>
      </c>
      <c r="M262" s="276" t="str">
        <f t="shared" si="21"/>
        <v xml:space="preserve">- </v>
      </c>
    </row>
    <row r="263" spans="1:13">
      <c r="A263" s="208">
        <f t="shared" si="22"/>
        <v>263</v>
      </c>
      <c r="B263" s="136"/>
      <c r="C263" s="181" t="s">
        <v>12</v>
      </c>
      <c r="D263" s="181" t="s">
        <v>3</v>
      </c>
      <c r="E263" s="136" t="s">
        <v>90</v>
      </c>
      <c r="F263" s="256" t="s">
        <v>170</v>
      </c>
      <c r="G263" s="145"/>
      <c r="H263" s="145"/>
      <c r="I263" s="145"/>
      <c r="J263" s="215" t="s">
        <v>399</v>
      </c>
      <c r="K263" s="215">
        <v>2.0299999999999998</v>
      </c>
      <c r="L263" s="230">
        <v>1.92</v>
      </c>
      <c r="M263" s="277">
        <f t="shared" si="21"/>
        <v>-0.10999999999999988</v>
      </c>
    </row>
    <row r="264" spans="1:13">
      <c r="A264" s="208">
        <f t="shared" si="22"/>
        <v>264</v>
      </c>
    </row>
    <row r="265" spans="1:13">
      <c r="A265" s="208">
        <f t="shared" si="22"/>
        <v>265</v>
      </c>
    </row>
    <row r="266" spans="1:13" ht="23.25">
      <c r="A266" s="208">
        <f t="shared" si="22"/>
        <v>266</v>
      </c>
      <c r="F266" s="220" t="s">
        <v>233</v>
      </c>
    </row>
    <row r="267" spans="1:13">
      <c r="A267" s="208">
        <f t="shared" si="22"/>
        <v>267</v>
      </c>
    </row>
    <row r="268" spans="1:13" ht="18.75" customHeight="1" thickBot="1">
      <c r="A268" s="208">
        <f t="shared" si="22"/>
        <v>268</v>
      </c>
      <c r="B268" s="239"/>
      <c r="C268" s="136" t="s">
        <v>90</v>
      </c>
      <c r="D268" s="175" t="s">
        <v>90</v>
      </c>
      <c r="E268" s="130">
        <f>E233+1</f>
        <v>14</v>
      </c>
      <c r="F268" s="100" t="s">
        <v>239</v>
      </c>
      <c r="G268" s="99"/>
      <c r="H268" s="99"/>
      <c r="I268" s="99"/>
      <c r="J268" s="99"/>
      <c r="K268" s="289" t="s">
        <v>5</v>
      </c>
      <c r="L268" s="289" t="s">
        <v>4</v>
      </c>
      <c r="M268" s="99"/>
    </row>
    <row r="269" spans="1:13">
      <c r="A269" s="208">
        <f t="shared" si="22"/>
        <v>269</v>
      </c>
      <c r="F269" s="177"/>
      <c r="J269" s="125">
        <v>202103</v>
      </c>
      <c r="K269" s="125">
        <v>202203</v>
      </c>
      <c r="L269" s="190">
        <v>202303</v>
      </c>
      <c r="M269" s="268" t="s">
        <v>124</v>
      </c>
    </row>
    <row r="270" spans="1:13">
      <c r="A270" s="208">
        <f t="shared" si="22"/>
        <v>270</v>
      </c>
      <c r="F270" s="177"/>
      <c r="J270" s="125" t="s">
        <v>408</v>
      </c>
      <c r="K270" s="125" t="s">
        <v>409</v>
      </c>
      <c r="L270" s="190" t="s">
        <v>398</v>
      </c>
      <c r="M270" s="268" t="s">
        <v>232</v>
      </c>
    </row>
    <row r="271" spans="1:13">
      <c r="A271" s="208">
        <f t="shared" si="22"/>
        <v>271</v>
      </c>
      <c r="F271" s="177"/>
      <c r="J271" s="237" t="s">
        <v>90</v>
      </c>
      <c r="K271" s="237" t="s">
        <v>90</v>
      </c>
      <c r="L271" s="238" t="s">
        <v>90</v>
      </c>
      <c r="M271" s="270"/>
    </row>
    <row r="272" spans="1:13">
      <c r="A272" s="208">
        <f t="shared" si="22"/>
        <v>272</v>
      </c>
      <c r="C272" s="180" t="s">
        <v>12</v>
      </c>
      <c r="D272" s="180" t="s">
        <v>2</v>
      </c>
      <c r="E272" s="175" t="s">
        <v>90</v>
      </c>
      <c r="F272" s="223" t="s">
        <v>71</v>
      </c>
      <c r="G272" s="8"/>
      <c r="H272" s="8"/>
      <c r="I272" s="8"/>
      <c r="J272" s="211">
        <v>1488804</v>
      </c>
      <c r="K272" s="211">
        <v>1412088</v>
      </c>
      <c r="L272" s="225">
        <v>344055</v>
      </c>
      <c r="M272" s="271">
        <f t="shared" ref="M272:M281" si="23">IF(SUM(L272)-SUM(K272)=0,"- ",SUM(L272)-SUM(K272))</f>
        <v>-1068033</v>
      </c>
    </row>
    <row r="273" spans="1:13">
      <c r="A273" s="208">
        <f t="shared" si="22"/>
        <v>273</v>
      </c>
      <c r="C273" s="175" t="s">
        <v>12</v>
      </c>
      <c r="D273" s="175" t="s">
        <v>2</v>
      </c>
      <c r="E273" s="175" t="s">
        <v>90</v>
      </c>
      <c r="F273" s="176" t="s">
        <v>72</v>
      </c>
      <c r="J273" s="11">
        <v>164442</v>
      </c>
      <c r="K273" s="11">
        <v>155396</v>
      </c>
      <c r="L273" s="226">
        <v>160573</v>
      </c>
      <c r="M273" s="272">
        <f t="shared" si="23"/>
        <v>5177</v>
      </c>
    </row>
    <row r="274" spans="1:13">
      <c r="A274" s="208">
        <f t="shared" si="22"/>
        <v>274</v>
      </c>
      <c r="C274" s="175" t="s">
        <v>12</v>
      </c>
      <c r="D274" s="175" t="s">
        <v>2</v>
      </c>
      <c r="E274" s="175" t="s">
        <v>90</v>
      </c>
      <c r="F274" s="176" t="s">
        <v>234</v>
      </c>
      <c r="J274" s="11" t="s">
        <v>399</v>
      </c>
      <c r="K274" s="11" t="s">
        <v>399</v>
      </c>
      <c r="L274" s="226" t="s">
        <v>399</v>
      </c>
      <c r="M274" s="272" t="str">
        <f t="shared" si="23"/>
        <v xml:space="preserve">- </v>
      </c>
    </row>
    <row r="275" spans="1:13">
      <c r="A275" s="208">
        <f t="shared" si="22"/>
        <v>275</v>
      </c>
      <c r="C275" s="175" t="s">
        <v>12</v>
      </c>
      <c r="D275" s="175" t="s">
        <v>2</v>
      </c>
      <c r="E275" s="175" t="s">
        <v>90</v>
      </c>
      <c r="F275" s="176" t="s">
        <v>235</v>
      </c>
      <c r="J275" s="11" t="s">
        <v>399</v>
      </c>
      <c r="K275" s="11" t="s">
        <v>399</v>
      </c>
      <c r="L275" s="226" t="s">
        <v>399</v>
      </c>
      <c r="M275" s="272" t="str">
        <f t="shared" si="23"/>
        <v xml:space="preserve">- </v>
      </c>
    </row>
    <row r="276" spans="1:13">
      <c r="A276" s="208">
        <f t="shared" si="22"/>
        <v>276</v>
      </c>
      <c r="C276" s="175" t="s">
        <v>12</v>
      </c>
      <c r="D276" s="175" t="s">
        <v>2</v>
      </c>
      <c r="E276" s="175" t="s">
        <v>90</v>
      </c>
      <c r="F276" s="176" t="s">
        <v>43</v>
      </c>
      <c r="J276" s="11" t="s">
        <v>399</v>
      </c>
      <c r="K276" s="11" t="s">
        <v>399</v>
      </c>
      <c r="L276" s="226" t="s">
        <v>399</v>
      </c>
      <c r="M276" s="272" t="str">
        <f t="shared" si="23"/>
        <v xml:space="preserve">- </v>
      </c>
    </row>
    <row r="277" spans="1:13">
      <c r="A277" s="208">
        <f t="shared" si="22"/>
        <v>277</v>
      </c>
      <c r="C277" s="175" t="s">
        <v>12</v>
      </c>
      <c r="D277" s="175" t="s">
        <v>2</v>
      </c>
      <c r="E277" s="175" t="s">
        <v>90</v>
      </c>
      <c r="F277" s="176" t="s">
        <v>44</v>
      </c>
      <c r="J277" s="11">
        <v>113457</v>
      </c>
      <c r="K277" s="11">
        <v>102970</v>
      </c>
      <c r="L277" s="226">
        <v>107646</v>
      </c>
      <c r="M277" s="272">
        <f t="shared" si="23"/>
        <v>4676</v>
      </c>
    </row>
    <row r="278" spans="1:13">
      <c r="A278" s="208">
        <f t="shared" si="22"/>
        <v>278</v>
      </c>
      <c r="C278" s="175" t="s">
        <v>12</v>
      </c>
      <c r="D278" s="175" t="s">
        <v>2</v>
      </c>
      <c r="E278" s="175" t="s">
        <v>90</v>
      </c>
      <c r="F278" s="176" t="s">
        <v>51</v>
      </c>
      <c r="J278" s="11">
        <v>20043</v>
      </c>
      <c r="K278" s="11">
        <v>19476</v>
      </c>
      <c r="L278" s="226">
        <v>18888</v>
      </c>
      <c r="M278" s="272">
        <f t="shared" si="23"/>
        <v>-588</v>
      </c>
    </row>
    <row r="279" spans="1:13">
      <c r="A279" s="208">
        <f t="shared" si="22"/>
        <v>279</v>
      </c>
      <c r="C279" s="175" t="s">
        <v>12</v>
      </c>
      <c r="D279" s="175" t="s">
        <v>2</v>
      </c>
      <c r="E279" s="175" t="s">
        <v>90</v>
      </c>
      <c r="F279" s="176" t="s">
        <v>236</v>
      </c>
      <c r="J279" s="11">
        <v>33623</v>
      </c>
      <c r="K279" s="11">
        <v>28388</v>
      </c>
      <c r="L279" s="226">
        <v>28161</v>
      </c>
      <c r="M279" s="272">
        <f t="shared" si="23"/>
        <v>-227</v>
      </c>
    </row>
    <row r="280" spans="1:13">
      <c r="A280" s="208">
        <f t="shared" si="22"/>
        <v>280</v>
      </c>
      <c r="C280" s="175" t="s">
        <v>12</v>
      </c>
      <c r="D280" s="175" t="s">
        <v>2</v>
      </c>
      <c r="E280" s="175" t="s">
        <v>90</v>
      </c>
      <c r="F280" s="176" t="s">
        <v>237</v>
      </c>
      <c r="J280" s="11">
        <v>1231387</v>
      </c>
      <c r="K280" s="11">
        <v>1368455</v>
      </c>
      <c r="L280" s="226">
        <v>1087469</v>
      </c>
      <c r="M280" s="272">
        <f t="shared" si="23"/>
        <v>-280986</v>
      </c>
    </row>
    <row r="281" spans="1:13">
      <c r="A281" s="208">
        <f t="shared" si="22"/>
        <v>281</v>
      </c>
      <c r="C281" s="181" t="s">
        <v>12</v>
      </c>
      <c r="D281" s="181" t="s">
        <v>2</v>
      </c>
      <c r="E281" s="292" t="s">
        <v>90</v>
      </c>
      <c r="F281" s="167" t="s">
        <v>11</v>
      </c>
      <c r="G281" s="145"/>
      <c r="H281" s="145"/>
      <c r="I281" s="145"/>
      <c r="J281" s="212">
        <v>3051759</v>
      </c>
      <c r="K281" s="212">
        <v>3086775</v>
      </c>
      <c r="L281" s="227">
        <v>1746793</v>
      </c>
      <c r="M281" s="273">
        <f t="shared" si="23"/>
        <v>-1339982</v>
      </c>
    </row>
    <row r="282" spans="1:13">
      <c r="A282" s="208">
        <f t="shared" si="22"/>
        <v>282</v>
      </c>
      <c r="C282" s="175"/>
      <c r="D282" s="175"/>
      <c r="E282" s="292"/>
      <c r="F282" s="176"/>
    </row>
    <row r="283" spans="1:13">
      <c r="A283" s="208">
        <f t="shared" si="22"/>
        <v>283</v>
      </c>
      <c r="C283" s="175"/>
      <c r="D283" s="175"/>
      <c r="E283" s="292"/>
      <c r="F283" s="176"/>
    </row>
    <row r="284" spans="1:13" ht="18.75" customHeight="1" thickBot="1">
      <c r="A284" s="208">
        <f t="shared" si="22"/>
        <v>284</v>
      </c>
      <c r="B284" s="239"/>
      <c r="C284" s="136" t="s">
        <v>90</v>
      </c>
      <c r="D284" s="175" t="s">
        <v>90</v>
      </c>
      <c r="E284" s="130">
        <f>E268+1</f>
        <v>15</v>
      </c>
      <c r="F284" s="100" t="s">
        <v>240</v>
      </c>
      <c r="G284" s="99"/>
      <c r="H284" s="99"/>
      <c r="I284" s="99"/>
      <c r="J284" s="99"/>
      <c r="K284" s="289" t="s">
        <v>5</v>
      </c>
      <c r="L284" s="289" t="s">
        <v>4</v>
      </c>
      <c r="M284" s="99"/>
    </row>
    <row r="285" spans="1:13">
      <c r="A285" s="208">
        <f t="shared" si="22"/>
        <v>285</v>
      </c>
      <c r="F285" s="177"/>
      <c r="J285" s="125">
        <v>202103</v>
      </c>
      <c r="K285" s="125">
        <v>202203</v>
      </c>
      <c r="L285" s="190">
        <v>202303</v>
      </c>
      <c r="M285" s="268" t="s">
        <v>124</v>
      </c>
    </row>
    <row r="286" spans="1:13">
      <c r="A286" s="208">
        <f t="shared" si="22"/>
        <v>286</v>
      </c>
      <c r="F286" s="177"/>
      <c r="J286" s="125" t="s">
        <v>408</v>
      </c>
      <c r="K286" s="125" t="s">
        <v>409</v>
      </c>
      <c r="L286" s="190" t="s">
        <v>398</v>
      </c>
      <c r="M286" s="268" t="s">
        <v>232</v>
      </c>
    </row>
    <row r="287" spans="1:13">
      <c r="A287" s="208">
        <f t="shared" si="22"/>
        <v>287</v>
      </c>
      <c r="F287" s="177"/>
      <c r="J287" s="237" t="s">
        <v>90</v>
      </c>
      <c r="K287" s="237" t="s">
        <v>90</v>
      </c>
      <c r="L287" s="238" t="s">
        <v>90</v>
      </c>
      <c r="M287" s="270"/>
    </row>
    <row r="288" spans="1:13">
      <c r="A288" s="208">
        <f t="shared" si="22"/>
        <v>288</v>
      </c>
      <c r="C288" s="180" t="s">
        <v>12</v>
      </c>
      <c r="D288" s="180" t="s">
        <v>2</v>
      </c>
      <c r="E288" s="175" t="s">
        <v>90</v>
      </c>
      <c r="F288" s="223" t="s">
        <v>71</v>
      </c>
      <c r="G288" s="8"/>
      <c r="H288" s="8"/>
      <c r="I288" s="8"/>
      <c r="J288" s="211">
        <v>1630704</v>
      </c>
      <c r="K288" s="211">
        <v>1397318</v>
      </c>
      <c r="L288" s="225">
        <v>1009617</v>
      </c>
      <c r="M288" s="271">
        <f t="shared" ref="M288:M298" si="24">IF(SUM(L288)-SUM(K288)=0,"- ",SUM(L288)-SUM(K288))</f>
        <v>-387701</v>
      </c>
    </row>
    <row r="289" spans="1:15">
      <c r="A289" s="208">
        <f t="shared" si="22"/>
        <v>289</v>
      </c>
      <c r="C289" s="175" t="s">
        <v>12</v>
      </c>
      <c r="D289" s="175" t="s">
        <v>2</v>
      </c>
      <c r="E289" s="175" t="s">
        <v>90</v>
      </c>
      <c r="F289" s="176" t="s">
        <v>72</v>
      </c>
      <c r="J289" s="11">
        <v>162576</v>
      </c>
      <c r="K289" s="11">
        <v>155892</v>
      </c>
      <c r="L289" s="226">
        <v>159449</v>
      </c>
      <c r="M289" s="272">
        <f t="shared" si="24"/>
        <v>3557</v>
      </c>
    </row>
    <row r="290" spans="1:15">
      <c r="A290" s="208">
        <f t="shared" si="22"/>
        <v>290</v>
      </c>
      <c r="C290" s="175" t="s">
        <v>12</v>
      </c>
      <c r="D290" s="175" t="s">
        <v>2</v>
      </c>
      <c r="E290" s="175" t="s">
        <v>90</v>
      </c>
      <c r="F290" s="176" t="s">
        <v>234</v>
      </c>
      <c r="J290" s="11" t="s">
        <v>399</v>
      </c>
      <c r="K290" s="11" t="s">
        <v>399</v>
      </c>
      <c r="L290" s="226" t="s">
        <v>399</v>
      </c>
      <c r="M290" s="272" t="str">
        <f t="shared" si="24"/>
        <v xml:space="preserve">- </v>
      </c>
    </row>
    <row r="291" spans="1:15">
      <c r="A291" s="208">
        <f t="shared" si="22"/>
        <v>291</v>
      </c>
      <c r="C291" s="175" t="s">
        <v>12</v>
      </c>
      <c r="D291" s="175" t="s">
        <v>2</v>
      </c>
      <c r="E291" s="175" t="s">
        <v>90</v>
      </c>
      <c r="F291" s="176" t="s">
        <v>235</v>
      </c>
      <c r="J291" s="11" t="s">
        <v>399</v>
      </c>
      <c r="K291" s="11" t="s">
        <v>399</v>
      </c>
      <c r="L291" s="226" t="s">
        <v>399</v>
      </c>
      <c r="M291" s="272" t="str">
        <f t="shared" si="24"/>
        <v xml:space="preserve">- </v>
      </c>
    </row>
    <row r="292" spans="1:15">
      <c r="A292" s="208">
        <f t="shared" si="22"/>
        <v>292</v>
      </c>
      <c r="C292" s="175" t="s">
        <v>12</v>
      </c>
      <c r="D292" s="175" t="s">
        <v>2</v>
      </c>
      <c r="E292" s="175" t="s">
        <v>90</v>
      </c>
      <c r="F292" s="176" t="s">
        <v>43</v>
      </c>
      <c r="J292" s="11" t="s">
        <v>399</v>
      </c>
      <c r="K292" s="11" t="s">
        <v>399</v>
      </c>
      <c r="L292" s="226" t="s">
        <v>399</v>
      </c>
      <c r="M292" s="272" t="str">
        <f t="shared" si="24"/>
        <v xml:space="preserve">- </v>
      </c>
    </row>
    <row r="293" spans="1:15">
      <c r="A293" s="208">
        <f t="shared" si="22"/>
        <v>293</v>
      </c>
      <c r="C293" s="175" t="s">
        <v>12</v>
      </c>
      <c r="D293" s="175" t="s">
        <v>2</v>
      </c>
      <c r="E293" s="175" t="s">
        <v>90</v>
      </c>
      <c r="F293" s="176" t="s">
        <v>44</v>
      </c>
      <c r="J293" s="11">
        <v>115074</v>
      </c>
      <c r="K293" s="11">
        <v>105386</v>
      </c>
      <c r="L293" s="226">
        <v>107010</v>
      </c>
      <c r="M293" s="272">
        <f t="shared" si="24"/>
        <v>1624</v>
      </c>
    </row>
    <row r="294" spans="1:15">
      <c r="A294" s="208">
        <f t="shared" si="22"/>
        <v>294</v>
      </c>
      <c r="C294" s="175" t="s">
        <v>12</v>
      </c>
      <c r="D294" s="175" t="s">
        <v>2</v>
      </c>
      <c r="E294" s="175" t="s">
        <v>90</v>
      </c>
      <c r="F294" s="176" t="s">
        <v>236</v>
      </c>
      <c r="J294" s="11">
        <v>33500</v>
      </c>
      <c r="K294" s="11">
        <v>30787</v>
      </c>
      <c r="L294" s="226">
        <v>28499</v>
      </c>
      <c r="M294" s="272">
        <f t="shared" si="24"/>
        <v>-2288</v>
      </c>
    </row>
    <row r="295" spans="1:15">
      <c r="A295" s="208">
        <f t="shared" si="22"/>
        <v>295</v>
      </c>
      <c r="C295" s="175" t="s">
        <v>12</v>
      </c>
      <c r="D295" s="175" t="s">
        <v>2</v>
      </c>
      <c r="E295" s="175" t="s">
        <v>90</v>
      </c>
      <c r="F295" s="176" t="s">
        <v>51</v>
      </c>
      <c r="J295" s="11">
        <v>2984</v>
      </c>
      <c r="K295" s="11">
        <v>2985</v>
      </c>
      <c r="L295" s="226">
        <v>3026</v>
      </c>
      <c r="M295" s="272">
        <f t="shared" si="24"/>
        <v>41</v>
      </c>
    </row>
    <row r="296" spans="1:15">
      <c r="A296" s="208">
        <f t="shared" si="22"/>
        <v>296</v>
      </c>
      <c r="C296" s="175" t="s">
        <v>12</v>
      </c>
      <c r="D296" s="175" t="s">
        <v>2</v>
      </c>
      <c r="E296" s="175" t="s">
        <v>90</v>
      </c>
      <c r="F296" s="176" t="s">
        <v>32</v>
      </c>
      <c r="J296" s="11">
        <v>1023184</v>
      </c>
      <c r="K296" s="11">
        <v>1300044</v>
      </c>
      <c r="L296" s="226">
        <v>1307836</v>
      </c>
      <c r="M296" s="272">
        <f t="shared" si="24"/>
        <v>7792</v>
      </c>
    </row>
    <row r="297" spans="1:15">
      <c r="A297" s="208">
        <f t="shared" si="22"/>
        <v>297</v>
      </c>
      <c r="C297" s="175" t="s">
        <v>12</v>
      </c>
      <c r="D297" s="175" t="s">
        <v>2</v>
      </c>
      <c r="E297" s="175" t="s">
        <v>90</v>
      </c>
      <c r="F297" s="176" t="s">
        <v>238</v>
      </c>
      <c r="J297" s="11" t="s">
        <v>399</v>
      </c>
      <c r="K297" s="11" t="s">
        <v>399</v>
      </c>
      <c r="L297" s="226" t="s">
        <v>399</v>
      </c>
      <c r="M297" s="272" t="str">
        <f t="shared" si="24"/>
        <v xml:space="preserve">- </v>
      </c>
    </row>
    <row r="298" spans="1:15">
      <c r="A298" s="208">
        <f t="shared" si="22"/>
        <v>298</v>
      </c>
      <c r="C298" s="181" t="s">
        <v>12</v>
      </c>
      <c r="D298" s="181" t="s">
        <v>2</v>
      </c>
      <c r="E298" s="175" t="s">
        <v>90</v>
      </c>
      <c r="F298" s="167" t="s">
        <v>11</v>
      </c>
      <c r="G298" s="145"/>
      <c r="H298" s="145"/>
      <c r="I298" s="145"/>
      <c r="J298" s="212">
        <v>2968025</v>
      </c>
      <c r="K298" s="212">
        <v>2992414</v>
      </c>
      <c r="L298" s="227">
        <v>2615439</v>
      </c>
      <c r="M298" s="273">
        <f t="shared" si="24"/>
        <v>-376975</v>
      </c>
    </row>
    <row r="299" spans="1:15">
      <c r="A299" s="208">
        <f t="shared" si="22"/>
        <v>299</v>
      </c>
    </row>
    <row r="300" spans="1:15">
      <c r="A300" s="208">
        <f t="shared" si="22"/>
        <v>300</v>
      </c>
    </row>
    <row r="301" spans="1:15" ht="18.75" customHeight="1" thickBot="1">
      <c r="A301" s="208">
        <f t="shared" si="22"/>
        <v>301</v>
      </c>
      <c r="B301" s="239"/>
      <c r="C301" s="136"/>
      <c r="D301" s="175"/>
      <c r="E301" s="130">
        <f>E284+1</f>
        <v>16</v>
      </c>
      <c r="F301" s="100" t="s">
        <v>241</v>
      </c>
      <c r="G301" s="99"/>
      <c r="H301" s="99"/>
      <c r="I301" s="99"/>
      <c r="J301" s="99"/>
      <c r="K301" s="99"/>
      <c r="L301" s="99"/>
      <c r="M301" s="99"/>
      <c r="N301" s="99"/>
      <c r="O301" s="99"/>
    </row>
    <row r="302" spans="1:15" ht="18.75" customHeight="1">
      <c r="A302" s="208">
        <f t="shared" si="22"/>
        <v>302</v>
      </c>
      <c r="B302" s="239"/>
      <c r="C302" s="136"/>
      <c r="D302" s="175"/>
      <c r="E302" s="130"/>
      <c r="F302" s="165"/>
      <c r="G302" s="7"/>
      <c r="H302" s="7"/>
      <c r="I302" s="7"/>
      <c r="J302" s="7"/>
      <c r="K302" s="7"/>
      <c r="L302" s="7"/>
      <c r="M302" s="7"/>
    </row>
    <row r="303" spans="1:15" ht="18.75" customHeight="1">
      <c r="A303" s="208">
        <f t="shared" si="22"/>
        <v>303</v>
      </c>
      <c r="B303" s="239"/>
      <c r="C303" s="136"/>
      <c r="D303" s="175"/>
      <c r="E303" s="130"/>
      <c r="F303" s="293" t="s">
        <v>251</v>
      </c>
      <c r="G303" s="7"/>
      <c r="H303" s="7"/>
      <c r="I303" s="7"/>
      <c r="J303" s="7"/>
      <c r="K303" s="7"/>
      <c r="L303" s="7"/>
      <c r="M303" s="7"/>
    </row>
    <row r="304" spans="1:15">
      <c r="A304" s="246">
        <f t="shared" si="22"/>
        <v>304</v>
      </c>
      <c r="B304" s="239"/>
      <c r="C304" s="136"/>
      <c r="D304" s="175"/>
      <c r="E304" s="188"/>
      <c r="F304" s="189"/>
      <c r="G304" s="17"/>
      <c r="H304" s="17"/>
      <c r="I304" s="17"/>
      <c r="J304" s="17"/>
      <c r="K304" s="17"/>
      <c r="L304" s="17"/>
      <c r="M304" s="17"/>
    </row>
    <row r="305" spans="1:15" ht="12" customHeight="1">
      <c r="A305" s="208">
        <f t="shared" si="22"/>
        <v>305</v>
      </c>
      <c r="H305" s="666" t="s">
        <v>20</v>
      </c>
      <c r="I305" s="299" t="s">
        <v>21</v>
      </c>
      <c r="J305" s="299" t="s">
        <v>23</v>
      </c>
      <c r="K305" s="299" t="s">
        <v>25</v>
      </c>
      <c r="L305" s="299" t="s">
        <v>27</v>
      </c>
      <c r="M305" s="363" t="s">
        <v>29</v>
      </c>
      <c r="N305" s="363" t="s">
        <v>247</v>
      </c>
      <c r="O305" s="363" t="s">
        <v>30</v>
      </c>
    </row>
    <row r="306" spans="1:15" ht="12" customHeight="1">
      <c r="A306" s="208">
        <f t="shared" si="22"/>
        <v>306</v>
      </c>
      <c r="H306" s="667"/>
      <c r="I306" s="300" t="s">
        <v>22</v>
      </c>
      <c r="J306" s="300" t="s">
        <v>24</v>
      </c>
      <c r="K306" s="300" t="s">
        <v>26</v>
      </c>
      <c r="L306" s="300" t="s">
        <v>28</v>
      </c>
      <c r="M306" s="454"/>
      <c r="N306" s="454"/>
      <c r="O306" s="454"/>
    </row>
    <row r="307" spans="1:15" ht="13.5">
      <c r="A307" s="208">
        <f t="shared" ref="A307:A336" si="25">A306+1</f>
        <v>307</v>
      </c>
      <c r="H307" s="368"/>
      <c r="I307" s="369"/>
      <c r="J307" s="369"/>
      <c r="K307" s="369"/>
      <c r="L307" s="369"/>
      <c r="M307" s="368"/>
      <c r="N307" s="368"/>
      <c r="O307" s="368"/>
    </row>
    <row r="308" spans="1:15" ht="13.5">
      <c r="A308" s="208">
        <f t="shared" si="25"/>
        <v>308</v>
      </c>
      <c r="F308" s="453" t="s">
        <v>249</v>
      </c>
      <c r="G308" s="125">
        <v>202103</v>
      </c>
      <c r="I308" s="369"/>
      <c r="J308" s="369"/>
      <c r="K308" s="369"/>
      <c r="L308" s="369"/>
      <c r="M308" s="368"/>
      <c r="N308" s="368"/>
      <c r="O308" s="368"/>
    </row>
    <row r="309" spans="1:15" ht="13.5">
      <c r="A309" s="208">
        <f t="shared" si="25"/>
        <v>309</v>
      </c>
      <c r="G309" s="125" t="s">
        <v>408</v>
      </c>
      <c r="I309" s="298"/>
      <c r="J309" s="300"/>
      <c r="K309" s="300"/>
      <c r="L309" s="300"/>
      <c r="M309" s="364"/>
      <c r="N309" s="364"/>
      <c r="O309" s="364"/>
    </row>
    <row r="310" spans="1:15" s="13" customFormat="1">
      <c r="A310" s="208">
        <f t="shared" si="25"/>
        <v>310</v>
      </c>
      <c r="E310" s="12"/>
      <c r="F310" s="37" t="s">
        <v>35</v>
      </c>
      <c r="G310" s="34"/>
      <c r="H310" s="34">
        <v>101126</v>
      </c>
      <c r="I310" s="34">
        <v>625120</v>
      </c>
      <c r="J310" s="34">
        <v>163784</v>
      </c>
      <c r="K310" s="34" t="s">
        <v>399</v>
      </c>
      <c r="L310" s="34">
        <v>43249</v>
      </c>
      <c r="M310" s="34">
        <v>555524</v>
      </c>
      <c r="N310" s="34"/>
      <c r="O310" s="34">
        <v>1488804</v>
      </c>
    </row>
    <row r="311" spans="1:15" s="13" customFormat="1">
      <c r="A311" s="208">
        <f t="shared" si="25"/>
        <v>311</v>
      </c>
      <c r="E311" s="12"/>
      <c r="F311" s="452" t="s">
        <v>36</v>
      </c>
      <c r="G311" s="301"/>
      <c r="H311" s="301">
        <v>3177</v>
      </c>
      <c r="I311" s="302">
        <v>2752</v>
      </c>
      <c r="J311" s="302">
        <v>36456</v>
      </c>
      <c r="K311" s="302">
        <v>404</v>
      </c>
      <c r="L311" s="302">
        <v>3003</v>
      </c>
      <c r="M311" s="302">
        <v>118647</v>
      </c>
      <c r="N311" s="302"/>
      <c r="O311" s="302">
        <v>164442</v>
      </c>
    </row>
    <row r="312" spans="1:15" s="13" customFormat="1">
      <c r="A312" s="208">
        <f t="shared" si="25"/>
        <v>312</v>
      </c>
      <c r="E312" s="12"/>
      <c r="F312" s="30" t="s">
        <v>242</v>
      </c>
      <c r="G312" s="11"/>
      <c r="H312" s="11" t="s">
        <v>399</v>
      </c>
      <c r="I312" s="11" t="s">
        <v>399</v>
      </c>
      <c r="J312" s="11" t="s">
        <v>399</v>
      </c>
      <c r="K312" s="11" t="s">
        <v>399</v>
      </c>
      <c r="L312" s="11" t="s">
        <v>399</v>
      </c>
      <c r="M312" s="11" t="s">
        <v>399</v>
      </c>
      <c r="N312" s="33"/>
      <c r="O312" s="11" t="s">
        <v>399</v>
      </c>
    </row>
    <row r="313" spans="1:15" s="13" customFormat="1">
      <c r="A313" s="208">
        <f t="shared" si="25"/>
        <v>313</v>
      </c>
      <c r="E313" s="12"/>
      <c r="F313" s="452" t="s">
        <v>243</v>
      </c>
      <c r="G313" s="301"/>
      <c r="H313" s="301" t="s">
        <v>399</v>
      </c>
      <c r="I313" s="302" t="s">
        <v>399</v>
      </c>
      <c r="J313" s="302" t="s">
        <v>399</v>
      </c>
      <c r="K313" s="302" t="s">
        <v>399</v>
      </c>
      <c r="L313" s="302" t="s">
        <v>399</v>
      </c>
      <c r="M313" s="302" t="s">
        <v>399</v>
      </c>
      <c r="N313" s="302"/>
      <c r="O313" s="302" t="s">
        <v>399</v>
      </c>
    </row>
    <row r="314" spans="1:15" s="13" customFormat="1">
      <c r="A314" s="208">
        <f t="shared" si="25"/>
        <v>314</v>
      </c>
      <c r="E314" s="12"/>
      <c r="F314" s="30" t="s">
        <v>37</v>
      </c>
      <c r="G314" s="11"/>
      <c r="H314" s="11" t="s">
        <v>399</v>
      </c>
      <c r="I314" s="11" t="s">
        <v>399</v>
      </c>
      <c r="J314" s="11" t="s">
        <v>399</v>
      </c>
      <c r="K314" s="11" t="s">
        <v>399</v>
      </c>
      <c r="L314" s="11" t="s">
        <v>399</v>
      </c>
      <c r="M314" s="11" t="s">
        <v>399</v>
      </c>
      <c r="N314" s="11" t="s">
        <v>399</v>
      </c>
      <c r="O314" s="11" t="s">
        <v>399</v>
      </c>
    </row>
    <row r="315" spans="1:15" s="13" customFormat="1">
      <c r="A315" s="208">
        <f t="shared" si="25"/>
        <v>315</v>
      </c>
      <c r="E315" s="12"/>
      <c r="F315" s="452" t="s">
        <v>38</v>
      </c>
      <c r="G315" s="301"/>
      <c r="H315" s="301">
        <v>3507</v>
      </c>
      <c r="I315" s="302">
        <v>16796</v>
      </c>
      <c r="J315" s="302">
        <v>5183</v>
      </c>
      <c r="K315" s="302">
        <v>8147</v>
      </c>
      <c r="L315" s="302">
        <v>4329</v>
      </c>
      <c r="M315" s="302">
        <v>75493</v>
      </c>
      <c r="N315" s="302" t="s">
        <v>399</v>
      </c>
      <c r="O315" s="302">
        <v>113457</v>
      </c>
    </row>
    <row r="316" spans="1:15" s="13" customFormat="1">
      <c r="A316" s="208">
        <f t="shared" si="25"/>
        <v>316</v>
      </c>
      <c r="E316" s="12"/>
      <c r="F316" s="30" t="s">
        <v>33</v>
      </c>
      <c r="G316" s="33"/>
      <c r="H316" s="33"/>
      <c r="I316" s="33"/>
      <c r="J316" s="33"/>
      <c r="K316" s="33"/>
      <c r="L316" s="33"/>
      <c r="M316" s="33"/>
      <c r="N316" s="33">
        <v>20043</v>
      </c>
      <c r="O316" s="33">
        <v>20043</v>
      </c>
    </row>
    <row r="317" spans="1:15" s="13" customFormat="1">
      <c r="A317" s="208">
        <f t="shared" si="25"/>
        <v>317</v>
      </c>
      <c r="E317" s="12"/>
      <c r="F317" s="452" t="s">
        <v>39</v>
      </c>
      <c r="G317" s="301"/>
      <c r="H317" s="301">
        <v>5002</v>
      </c>
      <c r="I317" s="302">
        <v>5044</v>
      </c>
      <c r="J317" s="302" t="s">
        <v>399</v>
      </c>
      <c r="K317" s="302">
        <v>18561</v>
      </c>
      <c r="L317" s="302">
        <v>5015</v>
      </c>
      <c r="M317" s="302" t="s">
        <v>399</v>
      </c>
      <c r="N317" s="302" t="s">
        <v>399</v>
      </c>
      <c r="O317" s="302">
        <v>33623</v>
      </c>
    </row>
    <row r="318" spans="1:15" s="13" customFormat="1">
      <c r="A318" s="208">
        <f t="shared" si="25"/>
        <v>318</v>
      </c>
      <c r="E318" s="12"/>
      <c r="F318" s="30" t="s">
        <v>244</v>
      </c>
      <c r="G318" s="11"/>
      <c r="H318" s="11" t="s">
        <v>399</v>
      </c>
      <c r="I318" s="11" t="s">
        <v>399</v>
      </c>
      <c r="J318" s="11" t="s">
        <v>399</v>
      </c>
      <c r="K318" s="11" t="s">
        <v>399</v>
      </c>
      <c r="L318" s="11" t="s">
        <v>399</v>
      </c>
      <c r="M318" s="11" t="s">
        <v>399</v>
      </c>
      <c r="N318" s="11" t="s">
        <v>399</v>
      </c>
      <c r="O318" s="11" t="s">
        <v>399</v>
      </c>
    </row>
    <row r="319" spans="1:15" s="13" customFormat="1">
      <c r="A319" s="208">
        <f t="shared" si="25"/>
        <v>319</v>
      </c>
      <c r="E319" s="12"/>
      <c r="F319" s="452" t="s">
        <v>245</v>
      </c>
      <c r="G319" s="301"/>
      <c r="H319" s="301" t="s">
        <v>399</v>
      </c>
      <c r="I319" s="302" t="s">
        <v>399</v>
      </c>
      <c r="J319" s="302" t="s">
        <v>399</v>
      </c>
      <c r="K319" s="302" t="s">
        <v>399</v>
      </c>
      <c r="L319" s="302" t="s">
        <v>399</v>
      </c>
      <c r="M319" s="302" t="s">
        <v>399</v>
      </c>
      <c r="N319" s="302">
        <v>1231387</v>
      </c>
      <c r="O319" s="302">
        <v>1231387</v>
      </c>
    </row>
    <row r="320" spans="1:15" s="13" customFormat="1">
      <c r="A320" s="208">
        <f t="shared" si="25"/>
        <v>320</v>
      </c>
      <c r="E320" s="12"/>
      <c r="F320" s="38" t="s">
        <v>246</v>
      </c>
      <c r="G320" s="212"/>
      <c r="H320" s="212">
        <v>112812</v>
      </c>
      <c r="I320" s="212">
        <v>649712</v>
      </c>
      <c r="J320" s="212">
        <v>205423</v>
      </c>
      <c r="K320" s="212">
        <v>27112</v>
      </c>
      <c r="L320" s="212">
        <v>55596</v>
      </c>
      <c r="M320" s="212">
        <v>749664</v>
      </c>
      <c r="N320" s="212">
        <v>1251430</v>
      </c>
      <c r="O320" s="212">
        <v>3051756</v>
      </c>
    </row>
    <row r="321" spans="1:15" s="13" customFormat="1">
      <c r="A321" s="208">
        <f t="shared" si="25"/>
        <v>321</v>
      </c>
      <c r="E321" s="12"/>
      <c r="F321" s="37"/>
      <c r="H321" s="11"/>
      <c r="I321" s="11"/>
      <c r="J321" s="11"/>
      <c r="K321" s="11"/>
      <c r="L321" s="11"/>
      <c r="M321" s="11"/>
      <c r="N321" s="11"/>
      <c r="O321" s="11"/>
    </row>
    <row r="322" spans="1:15" s="13" customFormat="1">
      <c r="A322" s="208">
        <f t="shared" si="25"/>
        <v>322</v>
      </c>
      <c r="E322" s="12"/>
      <c r="F322" s="453" t="s">
        <v>248</v>
      </c>
      <c r="G322" s="125">
        <v>202203</v>
      </c>
      <c r="I322" s="11"/>
      <c r="J322" s="11"/>
      <c r="K322" s="11"/>
      <c r="L322" s="11"/>
      <c r="M322" s="11"/>
      <c r="N322" s="11"/>
      <c r="O322" s="11"/>
    </row>
    <row r="323" spans="1:15" ht="13.5">
      <c r="A323" s="208">
        <f t="shared" si="25"/>
        <v>323</v>
      </c>
      <c r="G323" s="125" t="s">
        <v>409</v>
      </c>
      <c r="I323" s="298"/>
      <c r="J323" s="300"/>
      <c r="K323" s="300"/>
      <c r="L323" s="300"/>
      <c r="M323" s="364"/>
      <c r="N323" s="364"/>
      <c r="O323" s="364"/>
    </row>
    <row r="324" spans="1:15">
      <c r="A324" s="208">
        <f t="shared" si="25"/>
        <v>324</v>
      </c>
      <c r="F324" s="37" t="s">
        <v>35</v>
      </c>
      <c r="G324" s="34"/>
      <c r="H324" s="34">
        <v>193328</v>
      </c>
      <c r="I324" s="34">
        <v>588250</v>
      </c>
      <c r="J324" s="34" t="s">
        <v>399</v>
      </c>
      <c r="K324" s="34" t="s">
        <v>399</v>
      </c>
      <c r="L324" s="34">
        <v>162152</v>
      </c>
      <c r="M324" s="34">
        <v>468357</v>
      </c>
      <c r="N324" s="34"/>
      <c r="O324" s="34">
        <v>1412088</v>
      </c>
    </row>
    <row r="325" spans="1:15">
      <c r="A325" s="208">
        <f t="shared" si="25"/>
        <v>325</v>
      </c>
      <c r="F325" s="452" t="s">
        <v>36</v>
      </c>
      <c r="G325" s="301"/>
      <c r="H325" s="301">
        <v>2417</v>
      </c>
      <c r="I325" s="302">
        <v>8610</v>
      </c>
      <c r="J325" s="302">
        <v>27653</v>
      </c>
      <c r="K325" s="302">
        <v>1402</v>
      </c>
      <c r="L325" s="302">
        <v>2868</v>
      </c>
      <c r="M325" s="302">
        <v>112444</v>
      </c>
      <c r="N325" s="302"/>
      <c r="O325" s="302">
        <v>155396</v>
      </c>
    </row>
    <row r="326" spans="1:15">
      <c r="A326" s="208">
        <f t="shared" si="25"/>
        <v>326</v>
      </c>
      <c r="F326" s="30" t="s">
        <v>242</v>
      </c>
      <c r="G326" s="11"/>
      <c r="H326" s="11" t="s">
        <v>399</v>
      </c>
      <c r="I326" s="11" t="s">
        <v>399</v>
      </c>
      <c r="J326" s="11" t="s">
        <v>399</v>
      </c>
      <c r="K326" s="11" t="s">
        <v>399</v>
      </c>
      <c r="L326" s="11" t="s">
        <v>399</v>
      </c>
      <c r="M326" s="11" t="s">
        <v>399</v>
      </c>
      <c r="N326" s="33"/>
      <c r="O326" s="11" t="s">
        <v>399</v>
      </c>
    </row>
    <row r="327" spans="1:15">
      <c r="A327" s="208">
        <f t="shared" si="25"/>
        <v>327</v>
      </c>
      <c r="F327" s="452" t="s">
        <v>243</v>
      </c>
      <c r="G327" s="301"/>
      <c r="H327" s="301" t="s">
        <v>399</v>
      </c>
      <c r="I327" s="302" t="s">
        <v>399</v>
      </c>
      <c r="J327" s="302" t="s">
        <v>399</v>
      </c>
      <c r="K327" s="302" t="s">
        <v>399</v>
      </c>
      <c r="L327" s="302" t="s">
        <v>399</v>
      </c>
      <c r="M327" s="302" t="s">
        <v>399</v>
      </c>
      <c r="N327" s="302"/>
      <c r="O327" s="302" t="s">
        <v>399</v>
      </c>
    </row>
    <row r="328" spans="1:15">
      <c r="A328" s="208">
        <f t="shared" si="25"/>
        <v>328</v>
      </c>
      <c r="F328" s="30" t="s">
        <v>37</v>
      </c>
      <c r="G328" s="11"/>
      <c r="H328" s="11" t="s">
        <v>399</v>
      </c>
      <c r="I328" s="11" t="s">
        <v>399</v>
      </c>
      <c r="J328" s="11" t="s">
        <v>399</v>
      </c>
      <c r="K328" s="11" t="s">
        <v>399</v>
      </c>
      <c r="L328" s="11" t="s">
        <v>399</v>
      </c>
      <c r="M328" s="11" t="s">
        <v>399</v>
      </c>
      <c r="N328" s="11" t="s">
        <v>399</v>
      </c>
      <c r="O328" s="11" t="s">
        <v>399</v>
      </c>
    </row>
    <row r="329" spans="1:15">
      <c r="A329" s="208">
        <f t="shared" si="25"/>
        <v>329</v>
      </c>
      <c r="F329" s="452" t="s">
        <v>38</v>
      </c>
      <c r="G329" s="301"/>
      <c r="H329" s="301">
        <v>4030</v>
      </c>
      <c r="I329" s="302">
        <v>14342</v>
      </c>
      <c r="J329" s="302">
        <v>11565</v>
      </c>
      <c r="K329" s="302" t="s">
        <v>399</v>
      </c>
      <c r="L329" s="302">
        <v>5000</v>
      </c>
      <c r="M329" s="302">
        <v>68031</v>
      </c>
      <c r="N329" s="302" t="s">
        <v>399</v>
      </c>
      <c r="O329" s="302">
        <v>102970</v>
      </c>
    </row>
    <row r="330" spans="1:15">
      <c r="A330" s="208">
        <f t="shared" si="25"/>
        <v>330</v>
      </c>
      <c r="F330" s="30" t="s">
        <v>33</v>
      </c>
      <c r="G330" s="33"/>
      <c r="H330" s="33"/>
      <c r="I330" s="33"/>
      <c r="J330" s="33"/>
      <c r="K330" s="33"/>
      <c r="L330" s="33"/>
      <c r="M330" s="33"/>
      <c r="N330" s="33">
        <v>19476</v>
      </c>
      <c r="O330" s="33">
        <v>19476</v>
      </c>
    </row>
    <row r="331" spans="1:15">
      <c r="A331" s="208">
        <f t="shared" si="25"/>
        <v>331</v>
      </c>
      <c r="F331" s="452" t="s">
        <v>39</v>
      </c>
      <c r="G331" s="301"/>
      <c r="H331" s="301" t="s">
        <v>399</v>
      </c>
      <c r="I331" s="302">
        <v>5017</v>
      </c>
      <c r="J331" s="302">
        <v>17403</v>
      </c>
      <c r="K331" s="302">
        <v>5967</v>
      </c>
      <c r="L331" s="302" t="s">
        <v>399</v>
      </c>
      <c r="M331" s="302" t="s">
        <v>399</v>
      </c>
      <c r="N331" s="302" t="s">
        <v>399</v>
      </c>
      <c r="O331" s="302">
        <v>28388</v>
      </c>
    </row>
    <row r="332" spans="1:15">
      <c r="A332" s="208">
        <f t="shared" si="25"/>
        <v>332</v>
      </c>
      <c r="F332" s="30" t="s">
        <v>244</v>
      </c>
      <c r="G332" s="11"/>
      <c r="H332" s="11" t="s">
        <v>399</v>
      </c>
      <c r="I332" s="11" t="s">
        <v>399</v>
      </c>
      <c r="J332" s="11" t="s">
        <v>399</v>
      </c>
      <c r="K332" s="11" t="s">
        <v>399</v>
      </c>
      <c r="L332" s="11" t="s">
        <v>399</v>
      </c>
      <c r="M332" s="11" t="s">
        <v>399</v>
      </c>
      <c r="N332" s="11" t="s">
        <v>399</v>
      </c>
      <c r="O332" s="11" t="s">
        <v>399</v>
      </c>
    </row>
    <row r="333" spans="1:15">
      <c r="A333" s="208">
        <f t="shared" si="25"/>
        <v>333</v>
      </c>
      <c r="F333" s="452" t="s">
        <v>245</v>
      </c>
      <c r="G333" s="301"/>
      <c r="H333" s="301" t="s">
        <v>399</v>
      </c>
      <c r="I333" s="302" t="s">
        <v>399</v>
      </c>
      <c r="J333" s="302" t="s">
        <v>399</v>
      </c>
      <c r="K333" s="302" t="s">
        <v>399</v>
      </c>
      <c r="L333" s="302" t="s">
        <v>399</v>
      </c>
      <c r="M333" s="302" t="s">
        <v>399</v>
      </c>
      <c r="N333" s="302">
        <v>1368455</v>
      </c>
      <c r="O333" s="302">
        <v>1368455</v>
      </c>
    </row>
    <row r="334" spans="1:15">
      <c r="A334" s="208">
        <f t="shared" si="25"/>
        <v>334</v>
      </c>
      <c r="F334" s="38" t="s">
        <v>246</v>
      </c>
      <c r="G334" s="212"/>
      <c r="H334" s="212">
        <v>199775</v>
      </c>
      <c r="I334" s="212">
        <v>616219</v>
      </c>
      <c r="J334" s="212">
        <v>56621</v>
      </c>
      <c r="K334" s="212">
        <v>7369</v>
      </c>
      <c r="L334" s="212">
        <v>170020</v>
      </c>
      <c r="M334" s="212">
        <v>648832</v>
      </c>
      <c r="N334" s="212">
        <v>1387931</v>
      </c>
      <c r="O334" s="212">
        <v>3086773</v>
      </c>
    </row>
    <row r="335" spans="1:15">
      <c r="A335" s="208">
        <f t="shared" si="25"/>
        <v>335</v>
      </c>
      <c r="F335" s="30"/>
      <c r="H335" s="11"/>
      <c r="I335" s="11"/>
      <c r="J335" s="11"/>
      <c r="K335" s="11"/>
      <c r="L335" s="11"/>
      <c r="M335" s="11"/>
      <c r="N335" s="11"/>
      <c r="O335" s="11"/>
    </row>
    <row r="336" spans="1:15">
      <c r="A336" s="208">
        <f t="shared" si="25"/>
        <v>336</v>
      </c>
      <c r="F336" s="453" t="s">
        <v>250</v>
      </c>
      <c r="G336" s="190">
        <v>202303</v>
      </c>
      <c r="I336" s="11"/>
      <c r="J336" s="11"/>
      <c r="K336" s="11"/>
      <c r="L336" s="11"/>
      <c r="M336" s="11"/>
      <c r="N336" s="11"/>
      <c r="O336" s="11"/>
    </row>
    <row r="337" spans="1:15">
      <c r="A337" s="208">
        <f t="shared" ref="A337:A342" si="26">A336+1</f>
        <v>337</v>
      </c>
      <c r="F337" s="145"/>
      <c r="G337" s="190" t="s">
        <v>398</v>
      </c>
      <c r="I337" s="298"/>
      <c r="J337" s="370"/>
      <c r="K337" s="370"/>
      <c r="L337" s="370"/>
      <c r="M337" s="370"/>
      <c r="N337" s="370"/>
      <c r="O337" s="371"/>
    </row>
    <row r="338" spans="1:15">
      <c r="A338" s="208">
        <f t="shared" si="26"/>
        <v>338</v>
      </c>
      <c r="F338" s="37" t="s">
        <v>35</v>
      </c>
      <c r="G338" s="32"/>
      <c r="H338" s="32">
        <v>231324</v>
      </c>
      <c r="I338" s="32">
        <v>30261</v>
      </c>
      <c r="J338" s="32" t="s">
        <v>399</v>
      </c>
      <c r="K338" s="32">
        <v>33711</v>
      </c>
      <c r="L338" s="32" t="s">
        <v>399</v>
      </c>
      <c r="M338" s="32">
        <v>48759</v>
      </c>
      <c r="N338" s="32"/>
      <c r="O338" s="32">
        <v>344055</v>
      </c>
    </row>
    <row r="339" spans="1:15">
      <c r="A339" s="208">
        <f t="shared" si="26"/>
        <v>339</v>
      </c>
      <c r="F339" s="46" t="s">
        <v>36</v>
      </c>
      <c r="G339" s="303"/>
      <c r="H339" s="303" t="s">
        <v>399</v>
      </c>
      <c r="I339" s="40">
        <v>36105</v>
      </c>
      <c r="J339" s="40">
        <v>400</v>
      </c>
      <c r="K339" s="40">
        <v>1981</v>
      </c>
      <c r="L339" s="40">
        <v>2937</v>
      </c>
      <c r="M339" s="40">
        <v>119148</v>
      </c>
      <c r="N339" s="40"/>
      <c r="O339" s="40">
        <v>160573</v>
      </c>
    </row>
    <row r="340" spans="1:15">
      <c r="A340" s="208">
        <f t="shared" si="26"/>
        <v>340</v>
      </c>
      <c r="F340" s="46" t="s">
        <v>242</v>
      </c>
      <c r="G340" s="248"/>
      <c r="H340" s="248" t="s">
        <v>399</v>
      </c>
      <c r="I340" s="248" t="s">
        <v>399</v>
      </c>
      <c r="J340" s="248" t="s">
        <v>399</v>
      </c>
      <c r="K340" s="248" t="s">
        <v>399</v>
      </c>
      <c r="L340" s="248" t="s">
        <v>399</v>
      </c>
      <c r="M340" s="248" t="s">
        <v>399</v>
      </c>
      <c r="N340" s="40"/>
      <c r="O340" s="248" t="s">
        <v>399</v>
      </c>
    </row>
    <row r="341" spans="1:15">
      <c r="A341" s="208">
        <f t="shared" si="26"/>
        <v>341</v>
      </c>
      <c r="F341" s="46" t="s">
        <v>243</v>
      </c>
      <c r="G341" s="303"/>
      <c r="H341" s="303" t="s">
        <v>399</v>
      </c>
      <c r="I341" s="40" t="s">
        <v>399</v>
      </c>
      <c r="J341" s="40" t="s">
        <v>399</v>
      </c>
      <c r="K341" s="40" t="s">
        <v>399</v>
      </c>
      <c r="L341" s="40" t="s">
        <v>399</v>
      </c>
      <c r="M341" s="40" t="s">
        <v>399</v>
      </c>
      <c r="N341" s="40"/>
      <c r="O341" s="40" t="s">
        <v>399</v>
      </c>
    </row>
    <row r="342" spans="1:15">
      <c r="A342" s="208">
        <f t="shared" si="26"/>
        <v>342</v>
      </c>
      <c r="F342" s="46" t="s">
        <v>37</v>
      </c>
      <c r="G342" s="248"/>
      <c r="H342" s="248" t="s">
        <v>399</v>
      </c>
      <c r="I342" s="248" t="s">
        <v>399</v>
      </c>
      <c r="J342" s="248" t="s">
        <v>399</v>
      </c>
      <c r="K342" s="248" t="s">
        <v>399</v>
      </c>
      <c r="L342" s="248" t="s">
        <v>399</v>
      </c>
      <c r="M342" s="248" t="s">
        <v>399</v>
      </c>
      <c r="N342" s="248" t="s">
        <v>399</v>
      </c>
      <c r="O342" s="248" t="s">
        <v>399</v>
      </c>
    </row>
    <row r="343" spans="1:15">
      <c r="A343" s="208">
        <f t="shared" ref="A343:A364" si="27">A342+1</f>
        <v>343</v>
      </c>
      <c r="F343" s="46" t="s">
        <v>38</v>
      </c>
      <c r="G343" s="303"/>
      <c r="H343" s="303">
        <v>12533</v>
      </c>
      <c r="I343" s="40">
        <v>5119</v>
      </c>
      <c r="J343" s="40">
        <v>12809</v>
      </c>
      <c r="K343" s="40">
        <v>891</v>
      </c>
      <c r="L343" s="40">
        <v>15755</v>
      </c>
      <c r="M343" s="40">
        <v>60536</v>
      </c>
      <c r="N343" s="40" t="s">
        <v>399</v>
      </c>
      <c r="O343" s="40">
        <v>107646</v>
      </c>
    </row>
    <row r="344" spans="1:15">
      <c r="A344" s="208">
        <f t="shared" si="27"/>
        <v>344</v>
      </c>
      <c r="F344" s="46" t="s">
        <v>33</v>
      </c>
      <c r="G344" s="40"/>
      <c r="H344" s="40"/>
      <c r="I344" s="40"/>
      <c r="J344" s="40"/>
      <c r="K344" s="40"/>
      <c r="L344" s="40"/>
      <c r="M344" s="40"/>
      <c r="N344" s="40">
        <v>18888</v>
      </c>
      <c r="O344" s="40">
        <v>18888</v>
      </c>
    </row>
    <row r="345" spans="1:15">
      <c r="A345" s="208">
        <f t="shared" si="27"/>
        <v>345</v>
      </c>
      <c r="F345" s="46" t="s">
        <v>39</v>
      </c>
      <c r="G345" s="303"/>
      <c r="H345" s="303">
        <v>4996</v>
      </c>
      <c r="I345" s="40" t="s">
        <v>399</v>
      </c>
      <c r="J345" s="40">
        <v>18240</v>
      </c>
      <c r="K345" s="40">
        <v>4925</v>
      </c>
      <c r="L345" s="40" t="s">
        <v>399</v>
      </c>
      <c r="M345" s="40" t="s">
        <v>399</v>
      </c>
      <c r="N345" s="40" t="s">
        <v>399</v>
      </c>
      <c r="O345" s="40">
        <v>28161</v>
      </c>
    </row>
    <row r="346" spans="1:15">
      <c r="A346" s="208">
        <f t="shared" si="27"/>
        <v>346</v>
      </c>
      <c r="F346" s="46" t="s">
        <v>244</v>
      </c>
      <c r="G346" s="248"/>
      <c r="H346" s="248" t="s">
        <v>399</v>
      </c>
      <c r="I346" s="248" t="s">
        <v>399</v>
      </c>
      <c r="J346" s="248" t="s">
        <v>399</v>
      </c>
      <c r="K346" s="248" t="s">
        <v>399</v>
      </c>
      <c r="L346" s="248" t="s">
        <v>399</v>
      </c>
      <c r="M346" s="248" t="s">
        <v>399</v>
      </c>
      <c r="N346" s="248" t="s">
        <v>399</v>
      </c>
      <c r="O346" s="248" t="s">
        <v>399</v>
      </c>
    </row>
    <row r="347" spans="1:15">
      <c r="A347" s="208">
        <f t="shared" si="27"/>
        <v>347</v>
      </c>
      <c r="F347" s="46" t="s">
        <v>245</v>
      </c>
      <c r="G347" s="303"/>
      <c r="H347" s="303" t="s">
        <v>399</v>
      </c>
      <c r="I347" s="40" t="s">
        <v>399</v>
      </c>
      <c r="J347" s="40" t="s">
        <v>399</v>
      </c>
      <c r="K347" s="40" t="s">
        <v>399</v>
      </c>
      <c r="L347" s="40" t="s">
        <v>399</v>
      </c>
      <c r="M347" s="40" t="s">
        <v>399</v>
      </c>
      <c r="N347" s="40">
        <v>1087469</v>
      </c>
      <c r="O347" s="40">
        <v>1087469</v>
      </c>
    </row>
    <row r="348" spans="1:15">
      <c r="A348" s="208">
        <f t="shared" si="27"/>
        <v>348</v>
      </c>
      <c r="F348" s="38" t="s">
        <v>246</v>
      </c>
      <c r="G348" s="227"/>
      <c r="H348" s="227">
        <v>248853</v>
      </c>
      <c r="I348" s="227">
        <v>71485</v>
      </c>
      <c r="J348" s="227">
        <v>31449</v>
      </c>
      <c r="K348" s="227">
        <v>41508</v>
      </c>
      <c r="L348" s="227">
        <v>18692</v>
      </c>
      <c r="M348" s="227">
        <v>228443</v>
      </c>
      <c r="N348" s="227">
        <v>1106357</v>
      </c>
      <c r="O348" s="227">
        <v>1746792</v>
      </c>
    </row>
    <row r="349" spans="1:15">
      <c r="A349" s="208">
        <f t="shared" si="27"/>
        <v>349</v>
      </c>
    </row>
    <row r="350" spans="1:15">
      <c r="A350" s="208">
        <f t="shared" si="27"/>
        <v>350</v>
      </c>
    </row>
    <row r="351" spans="1:15" ht="14.25">
      <c r="A351" s="208">
        <f t="shared" si="27"/>
        <v>351</v>
      </c>
      <c r="F351" s="293" t="s">
        <v>252</v>
      </c>
    </row>
    <row r="352" spans="1:15">
      <c r="A352" s="208">
        <f t="shared" si="27"/>
        <v>352</v>
      </c>
      <c r="K352" s="134" t="s">
        <v>5</v>
      </c>
      <c r="L352" s="134" t="s">
        <v>4</v>
      </c>
    </row>
    <row r="353" spans="1:13">
      <c r="A353" s="208">
        <f t="shared" si="27"/>
        <v>353</v>
      </c>
      <c r="F353" s="224"/>
      <c r="G353" s="8"/>
      <c r="H353" s="8"/>
      <c r="I353" s="8"/>
      <c r="J353" s="294">
        <v>202103</v>
      </c>
      <c r="K353" s="294">
        <v>202203</v>
      </c>
      <c r="L353" s="320">
        <v>202303</v>
      </c>
      <c r="M353" s="321" t="s">
        <v>124</v>
      </c>
    </row>
    <row r="354" spans="1:13">
      <c r="A354" s="208">
        <f t="shared" si="27"/>
        <v>354</v>
      </c>
      <c r="F354" s="177"/>
      <c r="J354" s="125" t="s">
        <v>408</v>
      </c>
      <c r="K354" s="125" t="s">
        <v>409</v>
      </c>
      <c r="L354" s="190" t="s">
        <v>398</v>
      </c>
      <c r="M354" s="268" t="s">
        <v>232</v>
      </c>
    </row>
    <row r="355" spans="1:13">
      <c r="A355" s="208">
        <f t="shared" si="27"/>
        <v>355</v>
      </c>
      <c r="F355" s="177"/>
      <c r="J355" s="237" t="s">
        <v>90</v>
      </c>
      <c r="K355" s="237" t="s">
        <v>90</v>
      </c>
      <c r="L355" s="238" t="s">
        <v>90</v>
      </c>
      <c r="M355" s="270"/>
    </row>
    <row r="356" spans="1:13" ht="12" customHeight="1">
      <c r="A356" s="208">
        <f t="shared" si="27"/>
        <v>356</v>
      </c>
      <c r="C356" s="180" t="s">
        <v>12</v>
      </c>
      <c r="D356" s="180" t="s">
        <v>3</v>
      </c>
      <c r="E356" s="175" t="s">
        <v>90</v>
      </c>
      <c r="F356" s="139" t="s">
        <v>253</v>
      </c>
      <c r="G356" s="8"/>
      <c r="H356" s="8"/>
      <c r="I356" s="8"/>
      <c r="J356" s="304">
        <v>3.7</v>
      </c>
      <c r="K356" s="304">
        <v>6.47</v>
      </c>
      <c r="L356" s="306">
        <v>14.25</v>
      </c>
      <c r="M356" s="275">
        <f t="shared" ref="M356:M363" si="28">IF(SUM(L356)-SUM(K356)=0,"- ",SUM(L356)-SUM(K356))</f>
        <v>7.78</v>
      </c>
    </row>
    <row r="357" spans="1:13" ht="12" customHeight="1">
      <c r="A357" s="208">
        <f t="shared" si="27"/>
        <v>357</v>
      </c>
      <c r="C357" s="175" t="s">
        <v>12</v>
      </c>
      <c r="D357" s="175" t="s">
        <v>3</v>
      </c>
      <c r="E357" s="175" t="s">
        <v>90</v>
      </c>
      <c r="F357" s="141" t="s">
        <v>254</v>
      </c>
      <c r="J357" s="10">
        <v>21.29</v>
      </c>
      <c r="K357" s="10">
        <v>19.96</v>
      </c>
      <c r="L357" s="307">
        <v>4.09</v>
      </c>
      <c r="M357" s="276">
        <f t="shared" si="28"/>
        <v>-15.870000000000001</v>
      </c>
    </row>
    <row r="358" spans="1:13">
      <c r="A358" s="208">
        <f t="shared" si="27"/>
        <v>358</v>
      </c>
      <c r="C358" s="175" t="s">
        <v>12</v>
      </c>
      <c r="D358" s="175" t="s">
        <v>3</v>
      </c>
      <c r="E358" s="175" t="s">
        <v>90</v>
      </c>
      <c r="F358" s="141" t="s">
        <v>255</v>
      </c>
      <c r="J358" s="10">
        <v>6.73</v>
      </c>
      <c r="K358" s="10">
        <v>1.83</v>
      </c>
      <c r="L358" s="307">
        <v>1.8</v>
      </c>
      <c r="M358" s="276">
        <f t="shared" si="28"/>
        <v>-3.0000000000000027E-2</v>
      </c>
    </row>
    <row r="359" spans="1:13">
      <c r="A359" s="208">
        <f t="shared" si="27"/>
        <v>359</v>
      </c>
      <c r="C359" s="175" t="s">
        <v>12</v>
      </c>
      <c r="D359" s="175" t="s">
        <v>3</v>
      </c>
      <c r="E359" s="175" t="s">
        <v>90</v>
      </c>
      <c r="F359" s="141" t="s">
        <v>256</v>
      </c>
      <c r="J359" s="10">
        <v>0.89</v>
      </c>
      <c r="K359" s="10">
        <v>0.24</v>
      </c>
      <c r="L359" s="307">
        <v>2.38</v>
      </c>
      <c r="M359" s="276">
        <f t="shared" si="28"/>
        <v>2.1399999999999997</v>
      </c>
    </row>
    <row r="360" spans="1:13">
      <c r="A360" s="208">
        <f t="shared" si="27"/>
        <v>360</v>
      </c>
      <c r="C360" s="175" t="s">
        <v>12</v>
      </c>
      <c r="D360" s="175" t="s">
        <v>3</v>
      </c>
      <c r="E360" s="175" t="s">
        <v>90</v>
      </c>
      <c r="F360" s="141" t="s">
        <v>257</v>
      </c>
      <c r="J360" s="10">
        <v>1.82</v>
      </c>
      <c r="K360" s="10">
        <v>5.51</v>
      </c>
      <c r="L360" s="307">
        <v>1.07</v>
      </c>
      <c r="M360" s="276">
        <f t="shared" si="28"/>
        <v>-4.4399999999999995</v>
      </c>
    </row>
    <row r="361" spans="1:13">
      <c r="A361" s="208">
        <f t="shared" si="27"/>
        <v>361</v>
      </c>
      <c r="C361" s="175" t="s">
        <v>12</v>
      </c>
      <c r="D361" s="175" t="s">
        <v>3</v>
      </c>
      <c r="E361" s="175" t="s">
        <v>90</v>
      </c>
      <c r="F361" s="141" t="s">
        <v>258</v>
      </c>
      <c r="J361" s="10">
        <v>24.57</v>
      </c>
      <c r="K361" s="10">
        <v>21.02</v>
      </c>
      <c r="L361" s="307">
        <v>13.08</v>
      </c>
      <c r="M361" s="276">
        <f t="shared" si="28"/>
        <v>-7.9399999999999995</v>
      </c>
    </row>
    <row r="362" spans="1:13">
      <c r="A362" s="208">
        <f t="shared" si="27"/>
        <v>362</v>
      </c>
      <c r="C362" s="175" t="s">
        <v>12</v>
      </c>
      <c r="D362" s="175" t="s">
        <v>3</v>
      </c>
      <c r="E362" s="175" t="s">
        <v>90</v>
      </c>
      <c r="F362" s="141" t="s">
        <v>259</v>
      </c>
      <c r="J362" s="10">
        <v>41.01</v>
      </c>
      <c r="K362" s="10">
        <v>44.96</v>
      </c>
      <c r="L362" s="307">
        <v>63.34</v>
      </c>
      <c r="M362" s="276">
        <f t="shared" si="28"/>
        <v>18.380000000000003</v>
      </c>
    </row>
    <row r="363" spans="1:13">
      <c r="A363" s="208">
        <f t="shared" si="27"/>
        <v>363</v>
      </c>
      <c r="C363" s="181" t="s">
        <v>12</v>
      </c>
      <c r="D363" s="181" t="s">
        <v>3</v>
      </c>
      <c r="E363" s="175" t="s">
        <v>90</v>
      </c>
      <c r="F363" s="167" t="s">
        <v>11</v>
      </c>
      <c r="G363" s="145"/>
      <c r="H363" s="145"/>
      <c r="I363" s="145"/>
      <c r="J363" s="305">
        <v>100</v>
      </c>
      <c r="K363" s="305">
        <v>100</v>
      </c>
      <c r="L363" s="308">
        <v>100</v>
      </c>
      <c r="M363" s="277" t="str">
        <f t="shared" si="28"/>
        <v xml:space="preserve">- </v>
      </c>
    </row>
    <row r="364" spans="1:13">
      <c r="A364" s="208">
        <f t="shared" si="27"/>
        <v>364</v>
      </c>
    </row>
    <row r="365" spans="1:13">
      <c r="A365" s="208">
        <f t="shared" ref="A365:A428" si="29">A364+1</f>
        <v>365</v>
      </c>
    </row>
    <row r="366" spans="1:13" ht="14.25">
      <c r="A366" s="208">
        <f t="shared" si="29"/>
        <v>366</v>
      </c>
      <c r="F366" s="293" t="s">
        <v>376</v>
      </c>
    </row>
    <row r="367" spans="1:13">
      <c r="A367" s="208">
        <f t="shared" si="29"/>
        <v>367</v>
      </c>
      <c r="K367" s="134" t="s">
        <v>5</v>
      </c>
      <c r="L367" s="134" t="s">
        <v>4</v>
      </c>
    </row>
    <row r="368" spans="1:13">
      <c r="A368" s="208">
        <f t="shared" si="29"/>
        <v>368</v>
      </c>
      <c r="F368" s="224"/>
      <c r="G368" s="8"/>
      <c r="H368" s="8"/>
      <c r="I368" s="8"/>
      <c r="J368" s="294">
        <v>202103</v>
      </c>
      <c r="K368" s="294">
        <v>202203</v>
      </c>
      <c r="L368" s="320">
        <v>202303</v>
      </c>
      <c r="M368" s="321" t="s">
        <v>124</v>
      </c>
    </row>
    <row r="369" spans="1:17">
      <c r="A369" s="208">
        <f t="shared" si="29"/>
        <v>369</v>
      </c>
      <c r="F369" s="177"/>
      <c r="J369" s="125" t="s">
        <v>408</v>
      </c>
      <c r="K369" s="125" t="s">
        <v>409</v>
      </c>
      <c r="L369" s="190" t="s">
        <v>398</v>
      </c>
      <c r="M369" s="268" t="s">
        <v>232</v>
      </c>
    </row>
    <row r="370" spans="1:17">
      <c r="A370" s="208">
        <f t="shared" si="29"/>
        <v>370</v>
      </c>
      <c r="F370" s="222"/>
      <c r="G370" s="145"/>
      <c r="H370" s="145"/>
      <c r="I370" s="145"/>
      <c r="J370" s="322" t="s">
        <v>90</v>
      </c>
      <c r="K370" s="322" t="s">
        <v>90</v>
      </c>
      <c r="L370" s="323" t="s">
        <v>90</v>
      </c>
      <c r="M370" s="324"/>
    </row>
    <row r="371" spans="1:17">
      <c r="A371" s="208">
        <f t="shared" si="29"/>
        <v>371</v>
      </c>
      <c r="C371" s="180" t="s">
        <v>12</v>
      </c>
      <c r="D371" s="180" t="s">
        <v>270</v>
      </c>
      <c r="F371" s="312" t="s">
        <v>260</v>
      </c>
      <c r="G371" s="8"/>
      <c r="H371" s="8"/>
      <c r="I371" s="8"/>
      <c r="J371" s="309">
        <v>6.22</v>
      </c>
      <c r="K371" s="309">
        <v>6.02</v>
      </c>
      <c r="L371" s="314">
        <v>2.87</v>
      </c>
      <c r="M371" s="317">
        <f t="shared" ref="M371:M379" si="30">IF(SUM(L371)-SUM(K371)=0,"- ",SUM(L371)-SUM(K371))</f>
        <v>-3.1499999999999995</v>
      </c>
    </row>
    <row r="372" spans="1:17">
      <c r="A372" s="208">
        <f t="shared" si="29"/>
        <v>372</v>
      </c>
      <c r="C372" s="175" t="s">
        <v>12</v>
      </c>
      <c r="D372" s="175" t="s">
        <v>270</v>
      </c>
      <c r="F372" s="313" t="s">
        <v>261</v>
      </c>
      <c r="J372" s="310">
        <v>10.119999999999999</v>
      </c>
      <c r="K372" s="310">
        <v>10.09</v>
      </c>
      <c r="L372" s="315">
        <v>9.9600000000000009</v>
      </c>
      <c r="M372" s="318">
        <f t="shared" si="30"/>
        <v>-0.12999999999999901</v>
      </c>
    </row>
    <row r="373" spans="1:17">
      <c r="A373" s="208">
        <f t="shared" si="29"/>
        <v>373</v>
      </c>
      <c r="C373" s="175" t="s">
        <v>12</v>
      </c>
      <c r="D373" s="175" t="s">
        <v>270</v>
      </c>
      <c r="F373" s="313" t="s">
        <v>262</v>
      </c>
      <c r="J373" s="310" t="s">
        <v>399</v>
      </c>
      <c r="K373" s="310" t="s">
        <v>399</v>
      </c>
      <c r="L373" s="315" t="s">
        <v>399</v>
      </c>
      <c r="M373" s="318" t="str">
        <f t="shared" si="30"/>
        <v xml:space="preserve">- </v>
      </c>
    </row>
    <row r="374" spans="1:17">
      <c r="A374" s="208">
        <f t="shared" si="29"/>
        <v>374</v>
      </c>
      <c r="C374" s="175" t="s">
        <v>12</v>
      </c>
      <c r="D374" s="175" t="s">
        <v>270</v>
      </c>
      <c r="F374" s="313" t="s">
        <v>263</v>
      </c>
      <c r="J374" s="310" t="s">
        <v>399</v>
      </c>
      <c r="K374" s="310" t="s">
        <v>399</v>
      </c>
      <c r="L374" s="315" t="s">
        <v>399</v>
      </c>
      <c r="M374" s="318" t="str">
        <f t="shared" si="30"/>
        <v xml:space="preserve">- </v>
      </c>
    </row>
    <row r="375" spans="1:17">
      <c r="A375" s="208">
        <f t="shared" si="29"/>
        <v>375</v>
      </c>
      <c r="C375" s="175" t="s">
        <v>12</v>
      </c>
      <c r="D375" s="175" t="s">
        <v>270</v>
      </c>
      <c r="F375" s="313" t="s">
        <v>264</v>
      </c>
      <c r="J375" s="310">
        <v>9.57</v>
      </c>
      <c r="K375" s="310">
        <v>9.42</v>
      </c>
      <c r="L375" s="315">
        <v>8.9499999999999993</v>
      </c>
      <c r="M375" s="318">
        <f t="shared" si="30"/>
        <v>-0.47000000000000064</v>
      </c>
    </row>
    <row r="376" spans="1:17">
      <c r="A376" s="208">
        <f t="shared" si="29"/>
        <v>376</v>
      </c>
      <c r="C376" s="175" t="s">
        <v>12</v>
      </c>
      <c r="D376" s="175" t="s">
        <v>270</v>
      </c>
      <c r="F376" s="313" t="s">
        <v>265</v>
      </c>
      <c r="J376" s="310" t="s">
        <v>399</v>
      </c>
      <c r="K376" s="310" t="s">
        <v>399</v>
      </c>
      <c r="L376" s="315" t="s">
        <v>399</v>
      </c>
      <c r="M376" s="318" t="str">
        <f t="shared" si="30"/>
        <v xml:space="preserve">- </v>
      </c>
    </row>
    <row r="377" spans="1:17">
      <c r="A377" s="208">
        <f t="shared" si="29"/>
        <v>377</v>
      </c>
      <c r="C377" s="175" t="s">
        <v>12</v>
      </c>
      <c r="D377" s="175" t="s">
        <v>270</v>
      </c>
      <c r="F377" s="313" t="s">
        <v>266</v>
      </c>
      <c r="J377" s="310">
        <v>4.95</v>
      </c>
      <c r="K377" s="310">
        <v>4.07</v>
      </c>
      <c r="L377" s="315">
        <v>3.73</v>
      </c>
      <c r="M377" s="318">
        <f t="shared" si="30"/>
        <v>-0.3400000000000003</v>
      </c>
    </row>
    <row r="378" spans="1:17">
      <c r="A378" s="208">
        <f t="shared" si="29"/>
        <v>378</v>
      </c>
      <c r="C378" s="175" t="s">
        <v>12</v>
      </c>
      <c r="D378" s="175" t="s">
        <v>270</v>
      </c>
      <c r="F378" s="313" t="s">
        <v>267</v>
      </c>
      <c r="J378" s="310">
        <v>0.5</v>
      </c>
      <c r="K378" s="310">
        <v>0.5</v>
      </c>
      <c r="L378" s="315">
        <v>0.5</v>
      </c>
      <c r="M378" s="318" t="str">
        <f t="shared" si="30"/>
        <v xml:space="preserve">- </v>
      </c>
    </row>
    <row r="379" spans="1:17">
      <c r="A379" s="208">
        <f t="shared" si="29"/>
        <v>379</v>
      </c>
      <c r="C379" s="181" t="s">
        <v>12</v>
      </c>
      <c r="D379" s="181" t="s">
        <v>270</v>
      </c>
      <c r="F379" s="145" t="s">
        <v>268</v>
      </c>
      <c r="G379" s="145"/>
      <c r="H379" s="145"/>
      <c r="I379" s="145"/>
      <c r="J379" s="311">
        <v>4.2</v>
      </c>
      <c r="K379" s="311">
        <v>3.84</v>
      </c>
      <c r="L379" s="316">
        <v>2.41</v>
      </c>
      <c r="M379" s="319">
        <f t="shared" si="30"/>
        <v>-1.4299999999999997</v>
      </c>
    </row>
    <row r="380" spans="1:17">
      <c r="A380" s="208">
        <f t="shared" si="29"/>
        <v>380</v>
      </c>
    </row>
    <row r="381" spans="1:17">
      <c r="A381" s="208">
        <f t="shared" si="29"/>
        <v>381</v>
      </c>
    </row>
    <row r="382" spans="1:17" ht="18.75" customHeight="1" thickBot="1">
      <c r="A382" s="208">
        <f t="shared" si="29"/>
        <v>382</v>
      </c>
      <c r="B382" s="239"/>
      <c r="C382" s="136"/>
      <c r="D382" s="175"/>
      <c r="E382" s="130">
        <f>E301+1</f>
        <v>17</v>
      </c>
      <c r="F382" s="100" t="s">
        <v>271</v>
      </c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</row>
    <row r="383" spans="1:17">
      <c r="A383" s="208">
        <f t="shared" si="29"/>
        <v>383</v>
      </c>
    </row>
    <row r="384" spans="1:17" s="43" customFormat="1" ht="16.5">
      <c r="A384" s="208">
        <f t="shared" si="29"/>
        <v>384</v>
      </c>
      <c r="B384" s="44"/>
      <c r="C384" s="44"/>
      <c r="D384" s="28"/>
      <c r="F384" s="63" t="s">
        <v>65</v>
      </c>
      <c r="G384" s="64"/>
      <c r="Q384" s="27"/>
    </row>
    <row r="385" spans="1:17" s="43" customFormat="1" ht="16.5">
      <c r="A385" s="208">
        <f t="shared" si="29"/>
        <v>385</v>
      </c>
      <c r="B385" s="44"/>
      <c r="C385" s="44"/>
      <c r="D385" s="44"/>
      <c r="E385" s="28"/>
      <c r="F385" s="30"/>
      <c r="G385" s="37"/>
      <c r="H385" s="37"/>
      <c r="I385" s="29"/>
      <c r="J385" s="53"/>
      <c r="K385" s="52">
        <v>202103</v>
      </c>
      <c r="L385" s="29"/>
      <c r="M385" s="53"/>
      <c r="N385" s="52">
        <v>202203</v>
      </c>
      <c r="O385" s="505"/>
      <c r="P385" s="498"/>
      <c r="Q385" s="506">
        <v>202303</v>
      </c>
    </row>
    <row r="386" spans="1:17" s="25" customFormat="1" ht="13.5">
      <c r="A386" s="208">
        <f t="shared" si="29"/>
        <v>386</v>
      </c>
      <c r="B386" s="12"/>
      <c r="C386" s="12"/>
      <c r="D386" s="12"/>
      <c r="E386" s="26"/>
      <c r="F386" s="38"/>
      <c r="G386" s="38"/>
      <c r="H386" s="38"/>
      <c r="I386" s="61"/>
      <c r="J386" s="55"/>
      <c r="K386" s="54" t="s">
        <v>408</v>
      </c>
      <c r="L386" s="61"/>
      <c r="M386" s="55"/>
      <c r="N386" s="54" t="s">
        <v>409</v>
      </c>
      <c r="O386" s="507"/>
      <c r="P386" s="501"/>
      <c r="Q386" s="508" t="s">
        <v>398</v>
      </c>
    </row>
    <row r="387" spans="1:17" s="25" customFormat="1" ht="13.5">
      <c r="A387" s="208">
        <f t="shared" si="29"/>
        <v>387</v>
      </c>
      <c r="B387" s="12"/>
      <c r="C387" s="180" t="s">
        <v>12</v>
      </c>
      <c r="D387" s="180" t="s">
        <v>2</v>
      </c>
      <c r="E387" s="26"/>
      <c r="F387" s="65"/>
      <c r="G387" s="58" t="s">
        <v>66</v>
      </c>
      <c r="H387" s="66"/>
      <c r="I387" s="67" t="s">
        <v>67</v>
      </c>
      <c r="J387" s="68" t="s">
        <v>68</v>
      </c>
      <c r="K387" s="68" t="s">
        <v>69</v>
      </c>
      <c r="L387" s="67" t="s">
        <v>67</v>
      </c>
      <c r="M387" s="68" t="s">
        <v>68</v>
      </c>
      <c r="N387" s="68" t="s">
        <v>69</v>
      </c>
      <c r="O387" s="509" t="s">
        <v>67</v>
      </c>
      <c r="P387" s="510" t="s">
        <v>68</v>
      </c>
      <c r="Q387" s="510" t="s">
        <v>69</v>
      </c>
    </row>
    <row r="388" spans="1:17" s="25" customFormat="1" ht="13.5">
      <c r="A388" s="208">
        <f t="shared" si="29"/>
        <v>388</v>
      </c>
      <c r="B388" s="12"/>
      <c r="C388" s="175" t="s">
        <v>12</v>
      </c>
      <c r="D388" s="175" t="s">
        <v>2</v>
      </c>
      <c r="E388" s="26"/>
      <c r="F388" s="657" t="s">
        <v>70</v>
      </c>
      <c r="G388" s="69" t="s">
        <v>71</v>
      </c>
      <c r="H388" s="70"/>
      <c r="I388" s="169" t="s">
        <v>399</v>
      </c>
      <c r="J388" s="169" t="s">
        <v>399</v>
      </c>
      <c r="K388" s="169" t="s">
        <v>399</v>
      </c>
      <c r="L388" s="473" t="s">
        <v>399</v>
      </c>
      <c r="M388" s="169" t="s">
        <v>399</v>
      </c>
      <c r="N388" s="169" t="s">
        <v>399</v>
      </c>
      <c r="O388" s="457" t="s">
        <v>399</v>
      </c>
      <c r="P388" s="458" t="s">
        <v>399</v>
      </c>
      <c r="Q388" s="458" t="s">
        <v>399</v>
      </c>
    </row>
    <row r="389" spans="1:17" s="25" customFormat="1" ht="13.5">
      <c r="A389" s="208">
        <f t="shared" si="29"/>
        <v>389</v>
      </c>
      <c r="B389" s="12"/>
      <c r="C389" s="175" t="s">
        <v>12</v>
      </c>
      <c r="D389" s="175" t="s">
        <v>2</v>
      </c>
      <c r="E389" s="26"/>
      <c r="F389" s="658"/>
      <c r="G389" s="69" t="s">
        <v>72</v>
      </c>
      <c r="H389" s="70"/>
      <c r="I389" s="169" t="s">
        <v>399</v>
      </c>
      <c r="J389" s="169" t="s">
        <v>399</v>
      </c>
      <c r="K389" s="169" t="s">
        <v>399</v>
      </c>
      <c r="L389" s="469" t="s">
        <v>399</v>
      </c>
      <c r="M389" s="169" t="s">
        <v>399</v>
      </c>
      <c r="N389" s="169" t="s">
        <v>399</v>
      </c>
      <c r="O389" s="459" t="s">
        <v>399</v>
      </c>
      <c r="P389" s="460" t="s">
        <v>399</v>
      </c>
      <c r="Q389" s="460" t="s">
        <v>399</v>
      </c>
    </row>
    <row r="390" spans="1:17" s="25" customFormat="1" ht="13.5">
      <c r="A390" s="208">
        <f t="shared" si="29"/>
        <v>390</v>
      </c>
      <c r="B390" s="12"/>
      <c r="C390" s="175" t="s">
        <v>12</v>
      </c>
      <c r="D390" s="175" t="s">
        <v>2</v>
      </c>
      <c r="E390" s="26"/>
      <c r="F390" s="658"/>
      <c r="G390" s="57" t="s">
        <v>234</v>
      </c>
      <c r="H390" s="70"/>
      <c r="I390" s="169" t="s">
        <v>399</v>
      </c>
      <c r="J390" s="169" t="s">
        <v>399</v>
      </c>
      <c r="K390" s="169" t="s">
        <v>399</v>
      </c>
      <c r="L390" s="469" t="s">
        <v>399</v>
      </c>
      <c r="M390" s="169" t="s">
        <v>399</v>
      </c>
      <c r="N390" s="169" t="s">
        <v>399</v>
      </c>
      <c r="O390" s="459" t="s">
        <v>399</v>
      </c>
      <c r="P390" s="460" t="s">
        <v>399</v>
      </c>
      <c r="Q390" s="460" t="s">
        <v>399</v>
      </c>
    </row>
    <row r="391" spans="1:17" s="13" customFormat="1" ht="13.5">
      <c r="A391" s="208">
        <f t="shared" si="29"/>
        <v>391</v>
      </c>
      <c r="B391" s="12"/>
      <c r="C391" s="175" t="s">
        <v>12</v>
      </c>
      <c r="D391" s="175" t="s">
        <v>2</v>
      </c>
      <c r="E391" s="26"/>
      <c r="F391" s="658"/>
      <c r="G391" s="69" t="s">
        <v>235</v>
      </c>
      <c r="H391" s="70"/>
      <c r="I391" s="169" t="s">
        <v>399</v>
      </c>
      <c r="J391" s="169" t="s">
        <v>399</v>
      </c>
      <c r="K391" s="169" t="s">
        <v>399</v>
      </c>
      <c r="L391" s="469" t="s">
        <v>399</v>
      </c>
      <c r="M391" s="169" t="s">
        <v>399</v>
      </c>
      <c r="N391" s="169" t="s">
        <v>399</v>
      </c>
      <c r="O391" s="459" t="s">
        <v>399</v>
      </c>
      <c r="P391" s="460" t="s">
        <v>399</v>
      </c>
      <c r="Q391" s="460" t="s">
        <v>399</v>
      </c>
    </row>
    <row r="392" spans="1:17" s="25" customFormat="1" ht="13.5">
      <c r="A392" s="208">
        <f t="shared" si="29"/>
        <v>392</v>
      </c>
      <c r="B392" s="12"/>
      <c r="C392" s="175" t="s">
        <v>12</v>
      </c>
      <c r="D392" s="175" t="s">
        <v>2</v>
      </c>
      <c r="E392" s="26"/>
      <c r="F392" s="658"/>
      <c r="G392" s="69" t="s">
        <v>44</v>
      </c>
      <c r="H392" s="70"/>
      <c r="I392" s="169" t="s">
        <v>399</v>
      </c>
      <c r="J392" s="169" t="s">
        <v>399</v>
      </c>
      <c r="K392" s="169" t="s">
        <v>399</v>
      </c>
      <c r="L392" s="469" t="s">
        <v>399</v>
      </c>
      <c r="M392" s="169" t="s">
        <v>399</v>
      </c>
      <c r="N392" s="169" t="s">
        <v>399</v>
      </c>
      <c r="O392" s="459" t="s">
        <v>399</v>
      </c>
      <c r="P392" s="460" t="s">
        <v>399</v>
      </c>
      <c r="Q392" s="460" t="s">
        <v>399</v>
      </c>
    </row>
    <row r="393" spans="1:17" s="25" customFormat="1" ht="13.5">
      <c r="A393" s="208">
        <f t="shared" si="29"/>
        <v>393</v>
      </c>
      <c r="B393" s="12"/>
      <c r="C393" s="175" t="s">
        <v>12</v>
      </c>
      <c r="D393" s="175" t="s">
        <v>2</v>
      </c>
      <c r="E393" s="26"/>
      <c r="F393" s="658"/>
      <c r="G393" s="57" t="s">
        <v>8</v>
      </c>
      <c r="H393" s="70"/>
      <c r="I393" s="169" t="s">
        <v>399</v>
      </c>
      <c r="J393" s="169" t="s">
        <v>399</v>
      </c>
      <c r="K393" s="169" t="s">
        <v>399</v>
      </c>
      <c r="L393" s="469" t="s">
        <v>399</v>
      </c>
      <c r="M393" s="169" t="s">
        <v>399</v>
      </c>
      <c r="N393" s="169" t="s">
        <v>399</v>
      </c>
      <c r="O393" s="459" t="s">
        <v>399</v>
      </c>
      <c r="P393" s="460" t="s">
        <v>399</v>
      </c>
      <c r="Q393" s="460" t="s">
        <v>399</v>
      </c>
    </row>
    <row r="394" spans="1:17" s="25" customFormat="1" ht="13.5">
      <c r="A394" s="208">
        <f t="shared" si="29"/>
        <v>394</v>
      </c>
      <c r="B394" s="12"/>
      <c r="C394" s="175" t="s">
        <v>12</v>
      </c>
      <c r="D394" s="175" t="s">
        <v>2</v>
      </c>
      <c r="E394" s="26"/>
      <c r="F394" s="658"/>
      <c r="G394" s="57" t="s">
        <v>31</v>
      </c>
      <c r="H394" s="70"/>
      <c r="I394" s="169" t="s">
        <v>399</v>
      </c>
      <c r="J394" s="169" t="s">
        <v>399</v>
      </c>
      <c r="K394" s="169" t="s">
        <v>399</v>
      </c>
      <c r="L394" s="469" t="s">
        <v>399</v>
      </c>
      <c r="M394" s="169" t="s">
        <v>399</v>
      </c>
      <c r="N394" s="169" t="s">
        <v>399</v>
      </c>
      <c r="O394" s="459" t="s">
        <v>399</v>
      </c>
      <c r="P394" s="460" t="s">
        <v>399</v>
      </c>
      <c r="Q394" s="460" t="s">
        <v>399</v>
      </c>
    </row>
    <row r="395" spans="1:17" s="25" customFormat="1" ht="13.5">
      <c r="A395" s="208">
        <f t="shared" si="29"/>
        <v>395</v>
      </c>
      <c r="B395" s="12"/>
      <c r="C395" s="175" t="s">
        <v>12</v>
      </c>
      <c r="D395" s="175" t="s">
        <v>2</v>
      </c>
      <c r="E395" s="26"/>
      <c r="F395" s="659"/>
      <c r="G395" s="76" t="s">
        <v>272</v>
      </c>
      <c r="H395" s="75"/>
      <c r="I395" s="330" t="s">
        <v>399</v>
      </c>
      <c r="J395" s="330" t="s">
        <v>399</v>
      </c>
      <c r="K395" s="330" t="s">
        <v>399</v>
      </c>
      <c r="L395" s="471" t="s">
        <v>399</v>
      </c>
      <c r="M395" s="330" t="s">
        <v>399</v>
      </c>
      <c r="N395" s="330" t="s">
        <v>399</v>
      </c>
      <c r="O395" s="461" t="s">
        <v>399</v>
      </c>
      <c r="P395" s="462" t="s">
        <v>399</v>
      </c>
      <c r="Q395" s="462" t="s">
        <v>399</v>
      </c>
    </row>
    <row r="396" spans="1:17" s="25" customFormat="1" ht="13.5">
      <c r="A396" s="208">
        <f t="shared" si="29"/>
        <v>396</v>
      </c>
      <c r="B396" s="12"/>
      <c r="C396" s="175" t="s">
        <v>12</v>
      </c>
      <c r="D396" s="175" t="s">
        <v>2</v>
      </c>
      <c r="E396" s="26"/>
      <c r="F396" s="660" t="s">
        <v>74</v>
      </c>
      <c r="G396" s="72" t="s">
        <v>71</v>
      </c>
      <c r="H396" s="73"/>
      <c r="I396" s="168" t="s">
        <v>399</v>
      </c>
      <c r="J396" s="168" t="s">
        <v>399</v>
      </c>
      <c r="K396" s="168" t="s">
        <v>399</v>
      </c>
      <c r="L396" s="473" t="s">
        <v>399</v>
      </c>
      <c r="M396" s="168" t="s">
        <v>399</v>
      </c>
      <c r="N396" s="168" t="s">
        <v>399</v>
      </c>
      <c r="O396" s="457" t="s">
        <v>399</v>
      </c>
      <c r="P396" s="458" t="s">
        <v>399</v>
      </c>
      <c r="Q396" s="458" t="s">
        <v>399</v>
      </c>
    </row>
    <row r="397" spans="1:17" s="25" customFormat="1" ht="13.5">
      <c r="A397" s="208">
        <f t="shared" si="29"/>
        <v>397</v>
      </c>
      <c r="B397" s="12"/>
      <c r="C397" s="175" t="s">
        <v>12</v>
      </c>
      <c r="D397" s="175" t="s">
        <v>2</v>
      </c>
      <c r="E397" s="26"/>
      <c r="F397" s="658"/>
      <c r="G397" s="69" t="s">
        <v>72</v>
      </c>
      <c r="H397" s="70"/>
      <c r="I397" s="169" t="s">
        <v>399</v>
      </c>
      <c r="J397" s="169" t="s">
        <v>399</v>
      </c>
      <c r="K397" s="169" t="s">
        <v>399</v>
      </c>
      <c r="L397" s="469" t="s">
        <v>399</v>
      </c>
      <c r="M397" s="169" t="s">
        <v>399</v>
      </c>
      <c r="N397" s="169" t="s">
        <v>399</v>
      </c>
      <c r="O397" s="459" t="s">
        <v>399</v>
      </c>
      <c r="P397" s="460" t="s">
        <v>399</v>
      </c>
      <c r="Q397" s="460" t="s">
        <v>399</v>
      </c>
    </row>
    <row r="398" spans="1:17" s="25" customFormat="1" ht="13.5">
      <c r="A398" s="208">
        <f t="shared" si="29"/>
        <v>398</v>
      </c>
      <c r="B398" s="12"/>
      <c r="C398" s="175" t="s">
        <v>12</v>
      </c>
      <c r="D398" s="175" t="s">
        <v>2</v>
      </c>
      <c r="E398" s="26"/>
      <c r="F398" s="658"/>
      <c r="G398" s="57" t="s">
        <v>234</v>
      </c>
      <c r="H398" s="70"/>
      <c r="I398" s="169" t="s">
        <v>399</v>
      </c>
      <c r="J398" s="169" t="s">
        <v>399</v>
      </c>
      <c r="K398" s="169" t="s">
        <v>399</v>
      </c>
      <c r="L398" s="469" t="s">
        <v>399</v>
      </c>
      <c r="M398" s="169" t="s">
        <v>399</v>
      </c>
      <c r="N398" s="169" t="s">
        <v>399</v>
      </c>
      <c r="O398" s="459" t="s">
        <v>399</v>
      </c>
      <c r="P398" s="460" t="s">
        <v>399</v>
      </c>
      <c r="Q398" s="460" t="s">
        <v>399</v>
      </c>
    </row>
    <row r="399" spans="1:17" s="25" customFormat="1" ht="13.5">
      <c r="A399" s="208">
        <f t="shared" si="29"/>
        <v>399</v>
      </c>
      <c r="B399" s="12"/>
      <c r="C399" s="175" t="s">
        <v>12</v>
      </c>
      <c r="D399" s="175" t="s">
        <v>2</v>
      </c>
      <c r="E399" s="26"/>
      <c r="F399" s="658"/>
      <c r="G399" s="69" t="s">
        <v>235</v>
      </c>
      <c r="H399" s="70"/>
      <c r="I399" s="169" t="s">
        <v>399</v>
      </c>
      <c r="J399" s="169" t="s">
        <v>399</v>
      </c>
      <c r="K399" s="169" t="s">
        <v>399</v>
      </c>
      <c r="L399" s="469" t="s">
        <v>399</v>
      </c>
      <c r="M399" s="169" t="s">
        <v>399</v>
      </c>
      <c r="N399" s="169" t="s">
        <v>399</v>
      </c>
      <c r="O399" s="459" t="s">
        <v>399</v>
      </c>
      <c r="P399" s="460" t="s">
        <v>399</v>
      </c>
      <c r="Q399" s="460" t="s">
        <v>399</v>
      </c>
    </row>
    <row r="400" spans="1:17" s="25" customFormat="1" ht="13.5">
      <c r="A400" s="208">
        <f t="shared" si="29"/>
        <v>400</v>
      </c>
      <c r="B400" s="12"/>
      <c r="C400" s="175" t="s">
        <v>12</v>
      </c>
      <c r="D400" s="175" t="s">
        <v>2</v>
      </c>
      <c r="E400" s="26"/>
      <c r="F400" s="658"/>
      <c r="G400" s="69" t="s">
        <v>44</v>
      </c>
      <c r="H400" s="70"/>
      <c r="I400" s="169" t="s">
        <v>399</v>
      </c>
      <c r="J400" s="169" t="s">
        <v>399</v>
      </c>
      <c r="K400" s="169" t="s">
        <v>399</v>
      </c>
      <c r="L400" s="469" t="s">
        <v>399</v>
      </c>
      <c r="M400" s="169" t="s">
        <v>399</v>
      </c>
      <c r="N400" s="169" t="s">
        <v>399</v>
      </c>
      <c r="O400" s="459" t="s">
        <v>399</v>
      </c>
      <c r="P400" s="460" t="s">
        <v>399</v>
      </c>
      <c r="Q400" s="460" t="s">
        <v>399</v>
      </c>
    </row>
    <row r="401" spans="1:23" s="25" customFormat="1" ht="13.5">
      <c r="A401" s="208">
        <f t="shared" si="29"/>
        <v>401</v>
      </c>
      <c r="B401" s="12"/>
      <c r="C401" s="175" t="s">
        <v>12</v>
      </c>
      <c r="D401" s="175" t="s">
        <v>2</v>
      </c>
      <c r="E401" s="26"/>
      <c r="F401" s="658"/>
      <c r="G401" s="57" t="s">
        <v>8</v>
      </c>
      <c r="H401" s="70"/>
      <c r="I401" s="169" t="s">
        <v>399</v>
      </c>
      <c r="J401" s="169" t="s">
        <v>399</v>
      </c>
      <c r="K401" s="169" t="s">
        <v>399</v>
      </c>
      <c r="L401" s="469" t="s">
        <v>399</v>
      </c>
      <c r="M401" s="169" t="s">
        <v>399</v>
      </c>
      <c r="N401" s="169" t="s">
        <v>399</v>
      </c>
      <c r="O401" s="459" t="s">
        <v>399</v>
      </c>
      <c r="P401" s="460" t="s">
        <v>399</v>
      </c>
      <c r="Q401" s="460" t="s">
        <v>399</v>
      </c>
    </row>
    <row r="402" spans="1:23" s="25" customFormat="1" ht="13.5">
      <c r="A402" s="208">
        <f t="shared" si="29"/>
        <v>402</v>
      </c>
      <c r="B402" s="12"/>
      <c r="C402" s="175" t="s">
        <v>12</v>
      </c>
      <c r="D402" s="175" t="s">
        <v>2</v>
      </c>
      <c r="E402" s="26"/>
      <c r="F402" s="658"/>
      <c r="G402" s="57" t="s">
        <v>31</v>
      </c>
      <c r="H402" s="70"/>
      <c r="I402" s="169" t="s">
        <v>399</v>
      </c>
      <c r="J402" s="169" t="s">
        <v>399</v>
      </c>
      <c r="K402" s="169" t="s">
        <v>399</v>
      </c>
      <c r="L402" s="469" t="s">
        <v>399</v>
      </c>
      <c r="M402" s="169" t="s">
        <v>399</v>
      </c>
      <c r="N402" s="169" t="s">
        <v>399</v>
      </c>
      <c r="O402" s="459" t="s">
        <v>399</v>
      </c>
      <c r="P402" s="460" t="s">
        <v>399</v>
      </c>
      <c r="Q402" s="460" t="s">
        <v>399</v>
      </c>
    </row>
    <row r="403" spans="1:23" s="25" customFormat="1" ht="13.5">
      <c r="A403" s="208">
        <f t="shared" si="29"/>
        <v>403</v>
      </c>
      <c r="B403" s="12"/>
      <c r="C403" s="175" t="s">
        <v>12</v>
      </c>
      <c r="D403" s="175" t="s">
        <v>2</v>
      </c>
      <c r="E403" s="26"/>
      <c r="F403" s="659"/>
      <c r="G403" s="76" t="s">
        <v>272</v>
      </c>
      <c r="H403" s="75"/>
      <c r="I403" s="330" t="s">
        <v>399</v>
      </c>
      <c r="J403" s="330" t="s">
        <v>399</v>
      </c>
      <c r="K403" s="330" t="s">
        <v>399</v>
      </c>
      <c r="L403" s="471" t="s">
        <v>399</v>
      </c>
      <c r="M403" s="330" t="s">
        <v>399</v>
      </c>
      <c r="N403" s="330" t="s">
        <v>399</v>
      </c>
      <c r="O403" s="459" t="s">
        <v>399</v>
      </c>
      <c r="P403" s="460" t="s">
        <v>399</v>
      </c>
      <c r="Q403" s="460" t="s">
        <v>399</v>
      </c>
    </row>
    <row r="404" spans="1:23" s="25" customFormat="1" ht="13.5">
      <c r="A404" s="208">
        <f t="shared" si="29"/>
        <v>404</v>
      </c>
      <c r="B404" s="12"/>
      <c r="C404" s="181" t="s">
        <v>12</v>
      </c>
      <c r="D404" s="181" t="s">
        <v>2</v>
      </c>
      <c r="E404" s="26"/>
      <c r="F404" s="648" t="s">
        <v>75</v>
      </c>
      <c r="G404" s="668"/>
      <c r="H404" s="75"/>
      <c r="I404" s="330" t="s">
        <v>399</v>
      </c>
      <c r="J404" s="330" t="s">
        <v>399</v>
      </c>
      <c r="K404" s="330" t="s">
        <v>399</v>
      </c>
      <c r="L404" s="471" t="s">
        <v>399</v>
      </c>
      <c r="M404" s="330" t="s">
        <v>399</v>
      </c>
      <c r="N404" s="330" t="s">
        <v>399</v>
      </c>
      <c r="O404" s="463" t="s">
        <v>399</v>
      </c>
      <c r="P404" s="464" t="s">
        <v>399</v>
      </c>
      <c r="Q404" s="464" t="s">
        <v>399</v>
      </c>
    </row>
    <row r="405" spans="1:23" s="25" customFormat="1" ht="13.5">
      <c r="A405" s="208">
        <f t="shared" si="29"/>
        <v>405</v>
      </c>
      <c r="B405" s="12"/>
      <c r="C405" s="12"/>
      <c r="D405" s="12"/>
      <c r="E405" s="30"/>
      <c r="F405" s="77"/>
      <c r="G405" s="78"/>
      <c r="H405" s="13"/>
      <c r="I405" s="79"/>
      <c r="J405" s="79"/>
      <c r="K405" s="79"/>
      <c r="L405" s="79"/>
      <c r="M405" s="79"/>
      <c r="N405" s="79"/>
      <c r="O405" s="13"/>
    </row>
    <row r="406" spans="1:23" s="25" customFormat="1" ht="14.25">
      <c r="A406" s="208">
        <f t="shared" si="29"/>
        <v>406</v>
      </c>
      <c r="B406" s="12"/>
      <c r="C406" s="12"/>
      <c r="D406" s="12"/>
      <c r="E406" s="26"/>
      <c r="F406" s="80" t="s">
        <v>76</v>
      </c>
      <c r="G406" s="81"/>
      <c r="I406" s="82"/>
      <c r="J406" s="83"/>
      <c r="K406" s="83"/>
      <c r="L406" s="83"/>
      <c r="M406" s="83"/>
      <c r="N406" s="83"/>
      <c r="O406" s="83"/>
      <c r="P406" s="82"/>
      <c r="Q406" s="27"/>
      <c r="R406" s="31"/>
      <c r="U406" s="31"/>
      <c r="V406" s="31"/>
      <c r="W406" s="31"/>
    </row>
    <row r="407" spans="1:23" s="43" customFormat="1" ht="16.5">
      <c r="A407" s="208">
        <f t="shared" si="29"/>
        <v>407</v>
      </c>
      <c r="B407" s="44"/>
      <c r="C407" s="44"/>
      <c r="D407" s="44"/>
      <c r="E407" s="28"/>
      <c r="F407" s="37"/>
      <c r="G407" s="37"/>
      <c r="H407" s="37"/>
      <c r="I407" s="29"/>
      <c r="J407" s="53"/>
      <c r="K407" s="52">
        <v>202203</v>
      </c>
      <c r="L407" s="29"/>
      <c r="M407" s="53"/>
      <c r="N407" s="52">
        <v>202203</v>
      </c>
      <c r="O407" s="505"/>
      <c r="P407" s="498"/>
      <c r="Q407" s="506">
        <v>202303</v>
      </c>
      <c r="R407" s="31"/>
      <c r="S407" s="84"/>
      <c r="T407" s="84"/>
    </row>
    <row r="408" spans="1:23" s="25" customFormat="1" ht="13.5">
      <c r="A408" s="208">
        <f t="shared" si="29"/>
        <v>408</v>
      </c>
      <c r="B408" s="12"/>
      <c r="C408" s="12"/>
      <c r="D408" s="12"/>
      <c r="E408" s="26"/>
      <c r="F408" s="38"/>
      <c r="G408" s="38"/>
      <c r="H408" s="38"/>
      <c r="I408" s="61"/>
      <c r="J408" s="55"/>
      <c r="K408" s="54" t="s">
        <v>409</v>
      </c>
      <c r="L408" s="61"/>
      <c r="M408" s="55"/>
      <c r="N408" s="54" t="s">
        <v>409</v>
      </c>
      <c r="O408" s="507"/>
      <c r="P408" s="501"/>
      <c r="Q408" s="508" t="s">
        <v>398</v>
      </c>
      <c r="R408" s="31"/>
      <c r="S408" s="31"/>
      <c r="T408" s="31"/>
    </row>
    <row r="409" spans="1:23" s="25" customFormat="1" ht="13.5">
      <c r="A409" s="208">
        <f t="shared" si="29"/>
        <v>409</v>
      </c>
      <c r="B409" s="12"/>
      <c r="C409" s="180" t="s">
        <v>12</v>
      </c>
      <c r="D409" s="180" t="s">
        <v>2</v>
      </c>
      <c r="E409" s="26"/>
      <c r="F409" s="65"/>
      <c r="G409" s="58" t="s">
        <v>66</v>
      </c>
      <c r="H409" s="66"/>
      <c r="I409" s="67" t="s">
        <v>67</v>
      </c>
      <c r="J409" s="68" t="s">
        <v>77</v>
      </c>
      <c r="K409" s="68" t="s">
        <v>69</v>
      </c>
      <c r="L409" s="67" t="s">
        <v>67</v>
      </c>
      <c r="M409" s="68" t="s">
        <v>77</v>
      </c>
      <c r="N409" s="68" t="s">
        <v>69</v>
      </c>
      <c r="O409" s="509" t="s">
        <v>67</v>
      </c>
      <c r="P409" s="510" t="s">
        <v>77</v>
      </c>
      <c r="Q409" s="510" t="s">
        <v>69</v>
      </c>
      <c r="R409" s="31"/>
      <c r="S409" s="31"/>
      <c r="T409" s="31"/>
    </row>
    <row r="410" spans="1:23" s="25" customFormat="1" ht="13.5">
      <c r="A410" s="208">
        <f t="shared" si="29"/>
        <v>410</v>
      </c>
      <c r="B410" s="12"/>
      <c r="C410" s="175" t="s">
        <v>12</v>
      </c>
      <c r="D410" s="175" t="s">
        <v>2</v>
      </c>
      <c r="E410" s="26"/>
      <c r="F410" s="650" t="s">
        <v>78</v>
      </c>
      <c r="G410" s="244" t="s">
        <v>273</v>
      </c>
      <c r="H410" s="51"/>
      <c r="I410" s="71">
        <v>20043</v>
      </c>
      <c r="J410" s="71">
        <v>2937</v>
      </c>
      <c r="K410" s="71">
        <v>17106</v>
      </c>
      <c r="L410" s="465">
        <v>19476</v>
      </c>
      <c r="M410" s="71">
        <v>2983</v>
      </c>
      <c r="N410" s="466">
        <v>16492</v>
      </c>
      <c r="O410" s="458">
        <v>18839</v>
      </c>
      <c r="P410" s="464">
        <v>2931</v>
      </c>
      <c r="Q410" s="458">
        <v>15908</v>
      </c>
      <c r="R410" s="31"/>
      <c r="S410" s="31"/>
      <c r="T410" s="31"/>
    </row>
    <row r="411" spans="1:23" s="25" customFormat="1" ht="13.5">
      <c r="A411" s="208">
        <f t="shared" si="29"/>
        <v>411</v>
      </c>
      <c r="B411" s="12"/>
      <c r="C411" s="175" t="s">
        <v>12</v>
      </c>
      <c r="D411" s="175" t="s">
        <v>2</v>
      </c>
      <c r="E411" s="26"/>
      <c r="F411" s="651"/>
      <c r="G411" s="244" t="s">
        <v>274</v>
      </c>
      <c r="H411" s="51"/>
      <c r="I411" s="74">
        <v>1762290</v>
      </c>
      <c r="J411" s="74">
        <v>1706729</v>
      </c>
      <c r="K411" s="74">
        <v>55560</v>
      </c>
      <c r="L411" s="467">
        <v>1605968</v>
      </c>
      <c r="M411" s="74">
        <v>1571770</v>
      </c>
      <c r="N411" s="468">
        <v>34197</v>
      </c>
      <c r="O411" s="458">
        <v>409907</v>
      </c>
      <c r="P411" s="458">
        <v>404896</v>
      </c>
      <c r="Q411" s="458">
        <v>5010</v>
      </c>
      <c r="R411" s="31"/>
      <c r="S411" s="31"/>
      <c r="T411" s="31"/>
    </row>
    <row r="412" spans="1:23" s="25" customFormat="1" ht="13.5">
      <c r="A412" s="208">
        <f t="shared" si="29"/>
        <v>412</v>
      </c>
      <c r="B412" s="12"/>
      <c r="C412" s="175" t="s">
        <v>12</v>
      </c>
      <c r="D412" s="175" t="s">
        <v>2</v>
      </c>
      <c r="E412" s="26"/>
      <c r="F412" s="651"/>
      <c r="G412" s="156" t="s">
        <v>275</v>
      </c>
      <c r="H412" s="13"/>
      <c r="I412" s="71">
        <v>1488804</v>
      </c>
      <c r="J412" s="71">
        <v>1441075</v>
      </c>
      <c r="K412" s="71">
        <v>47729</v>
      </c>
      <c r="L412" s="465">
        <v>1358926</v>
      </c>
      <c r="M412" s="71">
        <v>1329114</v>
      </c>
      <c r="N412" s="466">
        <v>29812</v>
      </c>
      <c r="O412" s="460">
        <v>295296</v>
      </c>
      <c r="P412" s="460">
        <v>292023</v>
      </c>
      <c r="Q412" s="460">
        <v>3272</v>
      </c>
      <c r="R412" s="31"/>
      <c r="S412" s="31"/>
      <c r="T412" s="31"/>
    </row>
    <row r="413" spans="1:23" s="25" customFormat="1" ht="13.5">
      <c r="A413" s="208">
        <f t="shared" si="29"/>
        <v>413</v>
      </c>
      <c r="B413" s="12"/>
      <c r="C413" s="175" t="s">
        <v>12</v>
      </c>
      <c r="D413" s="175" t="s">
        <v>2</v>
      </c>
      <c r="E413" s="26"/>
      <c r="F413" s="651"/>
      <c r="G413" s="156" t="s">
        <v>276</v>
      </c>
      <c r="H413" s="13"/>
      <c r="I413" s="71">
        <v>162846</v>
      </c>
      <c r="J413" s="71">
        <v>158379</v>
      </c>
      <c r="K413" s="71">
        <v>4467</v>
      </c>
      <c r="L413" s="465">
        <v>147157</v>
      </c>
      <c r="M413" s="71">
        <v>145053</v>
      </c>
      <c r="N413" s="466">
        <v>2104</v>
      </c>
      <c r="O413" s="460">
        <v>36708</v>
      </c>
      <c r="P413" s="460">
        <v>36362</v>
      </c>
      <c r="Q413" s="460">
        <v>346</v>
      </c>
      <c r="R413" s="31"/>
      <c r="S413" s="31"/>
      <c r="T413" s="31"/>
    </row>
    <row r="414" spans="1:23" s="25" customFormat="1" ht="13.5">
      <c r="A414" s="208">
        <f t="shared" si="29"/>
        <v>414</v>
      </c>
      <c r="B414" s="12"/>
      <c r="C414" s="175" t="s">
        <v>12</v>
      </c>
      <c r="D414" s="175" t="s">
        <v>2</v>
      </c>
      <c r="E414" s="26"/>
      <c r="F414" s="651"/>
      <c r="G414" s="156" t="s">
        <v>277</v>
      </c>
      <c r="H414" s="13"/>
      <c r="I414" s="71" t="s">
        <v>399</v>
      </c>
      <c r="J414" s="71" t="s">
        <v>399</v>
      </c>
      <c r="K414" s="71" t="s">
        <v>399</v>
      </c>
      <c r="L414" s="465" t="s">
        <v>399</v>
      </c>
      <c r="M414" s="71" t="s">
        <v>399</v>
      </c>
      <c r="N414" s="466" t="s">
        <v>399</v>
      </c>
      <c r="O414" s="460" t="s">
        <v>399</v>
      </c>
      <c r="P414" s="460" t="s">
        <v>399</v>
      </c>
      <c r="Q414" s="460" t="s">
        <v>399</v>
      </c>
      <c r="R414" s="31"/>
      <c r="S414" s="31"/>
      <c r="T414" s="31"/>
    </row>
    <row r="415" spans="1:23" s="25" customFormat="1" ht="13.5">
      <c r="A415" s="208">
        <f t="shared" si="29"/>
        <v>415</v>
      </c>
      <c r="B415" s="12"/>
      <c r="C415" s="175" t="s">
        <v>12</v>
      </c>
      <c r="D415" s="175" t="s">
        <v>2</v>
      </c>
      <c r="E415" s="26"/>
      <c r="F415" s="651"/>
      <c r="G415" s="156" t="s">
        <v>278</v>
      </c>
      <c r="H415" s="13"/>
      <c r="I415" s="71" t="s">
        <v>399</v>
      </c>
      <c r="J415" s="71" t="s">
        <v>399</v>
      </c>
      <c r="K415" s="71" t="s">
        <v>399</v>
      </c>
      <c r="L415" s="465" t="s">
        <v>399</v>
      </c>
      <c r="M415" s="71" t="s">
        <v>399</v>
      </c>
      <c r="N415" s="466" t="s">
        <v>399</v>
      </c>
      <c r="O415" s="460" t="s">
        <v>399</v>
      </c>
      <c r="P415" s="460" t="s">
        <v>399</v>
      </c>
      <c r="Q415" s="460" t="s">
        <v>399</v>
      </c>
      <c r="R415" s="31"/>
      <c r="S415" s="31"/>
      <c r="T415" s="31"/>
    </row>
    <row r="416" spans="1:23" s="25" customFormat="1" ht="13.5">
      <c r="A416" s="208">
        <f t="shared" si="29"/>
        <v>416</v>
      </c>
      <c r="B416" s="12"/>
      <c r="C416" s="175" t="s">
        <v>12</v>
      </c>
      <c r="D416" s="175" t="s">
        <v>2</v>
      </c>
      <c r="E416" s="26"/>
      <c r="F416" s="651"/>
      <c r="G416" s="156" t="s">
        <v>279</v>
      </c>
      <c r="H416" s="85"/>
      <c r="I416" s="169" t="s">
        <v>399</v>
      </c>
      <c r="J416" s="169" t="s">
        <v>399</v>
      </c>
      <c r="K416" s="169" t="s">
        <v>399</v>
      </c>
      <c r="L416" s="469" t="s">
        <v>399</v>
      </c>
      <c r="M416" s="169" t="s">
        <v>399</v>
      </c>
      <c r="N416" s="470" t="s">
        <v>399</v>
      </c>
      <c r="O416" s="460" t="s">
        <v>399</v>
      </c>
      <c r="P416" s="460" t="s">
        <v>399</v>
      </c>
      <c r="Q416" s="460" t="s">
        <v>399</v>
      </c>
      <c r="R416" s="31"/>
      <c r="S416" s="31"/>
      <c r="T416" s="31"/>
    </row>
    <row r="417" spans="1:20" s="25" customFormat="1" ht="13.5">
      <c r="A417" s="208">
        <f t="shared" si="29"/>
        <v>417</v>
      </c>
      <c r="B417" s="12"/>
      <c r="C417" s="175" t="s">
        <v>12</v>
      </c>
      <c r="D417" s="175" t="s">
        <v>2</v>
      </c>
      <c r="E417" s="26"/>
      <c r="F417" s="651"/>
      <c r="G417" s="156" t="s">
        <v>280</v>
      </c>
      <c r="H417" s="85"/>
      <c r="I417" s="169">
        <v>110638</v>
      </c>
      <c r="J417" s="169">
        <v>107274</v>
      </c>
      <c r="K417" s="169">
        <v>3363</v>
      </c>
      <c r="L417" s="469">
        <v>94868</v>
      </c>
      <c r="M417" s="169">
        <v>92603</v>
      </c>
      <c r="N417" s="470">
        <v>2264</v>
      </c>
      <c r="O417" s="460">
        <v>77903</v>
      </c>
      <c r="P417" s="460">
        <v>76511</v>
      </c>
      <c r="Q417" s="460">
        <v>1392</v>
      </c>
      <c r="R417" s="31"/>
      <c r="S417" s="31"/>
      <c r="T417" s="31"/>
    </row>
    <row r="418" spans="1:20" s="25" customFormat="1" ht="13.5">
      <c r="A418" s="208">
        <f t="shared" si="29"/>
        <v>418</v>
      </c>
      <c r="B418" s="12"/>
      <c r="C418" s="175" t="s">
        <v>12</v>
      </c>
      <c r="D418" s="175" t="s">
        <v>2</v>
      </c>
      <c r="E418" s="26"/>
      <c r="F418" s="651"/>
      <c r="G418" s="327" t="s">
        <v>281</v>
      </c>
      <c r="H418" s="154"/>
      <c r="I418" s="330" t="s">
        <v>399</v>
      </c>
      <c r="J418" s="330" t="s">
        <v>399</v>
      </c>
      <c r="K418" s="330" t="s">
        <v>399</v>
      </c>
      <c r="L418" s="471">
        <v>5017</v>
      </c>
      <c r="M418" s="330">
        <v>5000</v>
      </c>
      <c r="N418" s="472">
        <v>17</v>
      </c>
      <c r="O418" s="462" t="s">
        <v>399</v>
      </c>
      <c r="P418" s="462" t="s">
        <v>399</v>
      </c>
      <c r="Q418" s="462" t="s">
        <v>399</v>
      </c>
      <c r="R418" s="31"/>
      <c r="S418" s="31"/>
      <c r="T418" s="31"/>
    </row>
    <row r="419" spans="1:20" s="25" customFormat="1" ht="13.5">
      <c r="A419" s="208">
        <f t="shared" si="29"/>
        <v>419</v>
      </c>
      <c r="B419" s="12"/>
      <c r="C419" s="175" t="s">
        <v>12</v>
      </c>
      <c r="D419" s="175" t="s">
        <v>2</v>
      </c>
      <c r="E419" s="26"/>
      <c r="F419" s="651"/>
      <c r="G419" s="244" t="s">
        <v>282</v>
      </c>
      <c r="H419" s="36"/>
      <c r="I419" s="168">
        <v>909390</v>
      </c>
      <c r="J419" s="168">
        <v>815443</v>
      </c>
      <c r="K419" s="169">
        <v>93947</v>
      </c>
      <c r="L419" s="473">
        <v>380462</v>
      </c>
      <c r="M419" s="168">
        <v>308611</v>
      </c>
      <c r="N419" s="470">
        <v>71851</v>
      </c>
      <c r="O419" s="458">
        <v>119186</v>
      </c>
      <c r="P419" s="458">
        <v>83418</v>
      </c>
      <c r="Q419" s="458">
        <v>35768</v>
      </c>
      <c r="R419" s="31"/>
      <c r="S419" s="31"/>
      <c r="T419" s="31"/>
    </row>
    <row r="420" spans="1:20" s="25" customFormat="1" ht="13.5">
      <c r="A420" s="208">
        <f t="shared" si="29"/>
        <v>420</v>
      </c>
      <c r="B420" s="12"/>
      <c r="C420" s="175" t="s">
        <v>12</v>
      </c>
      <c r="D420" s="175" t="s">
        <v>2</v>
      </c>
      <c r="E420" s="26"/>
      <c r="F420" s="651"/>
      <c r="G420" s="156" t="s">
        <v>283</v>
      </c>
      <c r="H420" s="85"/>
      <c r="I420" s="169">
        <v>29131</v>
      </c>
      <c r="J420" s="169">
        <v>29000</v>
      </c>
      <c r="K420" s="169">
        <v>131</v>
      </c>
      <c r="L420" s="469" t="s">
        <v>399</v>
      </c>
      <c r="M420" s="169" t="s">
        <v>399</v>
      </c>
      <c r="N420" s="470" t="s">
        <v>399</v>
      </c>
      <c r="O420" s="460" t="s">
        <v>399</v>
      </c>
      <c r="P420" s="460" t="s">
        <v>399</v>
      </c>
      <c r="Q420" s="460" t="s">
        <v>399</v>
      </c>
      <c r="R420" s="31"/>
      <c r="S420" s="31"/>
      <c r="T420" s="31"/>
    </row>
    <row r="421" spans="1:20" s="25" customFormat="1" ht="13.5">
      <c r="A421" s="208">
        <f t="shared" si="29"/>
        <v>421</v>
      </c>
      <c r="B421" s="12"/>
      <c r="C421" s="175" t="s">
        <v>12</v>
      </c>
      <c r="D421" s="175" t="s">
        <v>2</v>
      </c>
      <c r="E421" s="26"/>
      <c r="F421" s="651"/>
      <c r="G421" s="156" t="s">
        <v>284</v>
      </c>
      <c r="H421" s="13"/>
      <c r="I421" s="169" t="s">
        <v>399</v>
      </c>
      <c r="J421" s="169" t="s">
        <v>399</v>
      </c>
      <c r="K421" s="169" t="s">
        <v>399</v>
      </c>
      <c r="L421" s="469" t="s">
        <v>399</v>
      </c>
      <c r="M421" s="169" t="s">
        <v>399</v>
      </c>
      <c r="N421" s="470" t="s">
        <v>399</v>
      </c>
      <c r="O421" s="460" t="s">
        <v>399</v>
      </c>
      <c r="P421" s="460" t="s">
        <v>399</v>
      </c>
      <c r="Q421" s="460" t="s">
        <v>399</v>
      </c>
      <c r="R421" s="31"/>
      <c r="S421" s="31"/>
      <c r="T421" s="31"/>
    </row>
    <row r="422" spans="1:20" s="25" customFormat="1" ht="13.5">
      <c r="A422" s="208">
        <f t="shared" si="29"/>
        <v>422</v>
      </c>
      <c r="B422" s="12"/>
      <c r="C422" s="175" t="s">
        <v>12</v>
      </c>
      <c r="D422" s="175" t="s">
        <v>2</v>
      </c>
      <c r="E422" s="26"/>
      <c r="F422" s="652"/>
      <c r="G422" s="327" t="s">
        <v>282</v>
      </c>
      <c r="H422" s="14"/>
      <c r="I422" s="330">
        <v>880259</v>
      </c>
      <c r="J422" s="330">
        <v>786443</v>
      </c>
      <c r="K422" s="169">
        <v>93815</v>
      </c>
      <c r="L422" s="471">
        <v>380462</v>
      </c>
      <c r="M422" s="330">
        <v>308611</v>
      </c>
      <c r="N422" s="470">
        <v>71851</v>
      </c>
      <c r="O422" s="462">
        <v>119186</v>
      </c>
      <c r="P422" s="462">
        <v>83418</v>
      </c>
      <c r="Q422" s="462">
        <v>35768</v>
      </c>
      <c r="R422" s="31"/>
      <c r="S422" s="31"/>
      <c r="T422" s="31"/>
    </row>
    <row r="423" spans="1:20" s="25" customFormat="1" ht="13.5">
      <c r="A423" s="208">
        <f t="shared" si="29"/>
        <v>423</v>
      </c>
      <c r="B423" s="12"/>
      <c r="C423" s="175" t="s">
        <v>12</v>
      </c>
      <c r="D423" s="175" t="s">
        <v>2</v>
      </c>
      <c r="E423" s="26"/>
      <c r="F423" s="653"/>
      <c r="G423" s="326" t="s">
        <v>285</v>
      </c>
      <c r="H423" s="14"/>
      <c r="I423" s="330">
        <v>2691724</v>
      </c>
      <c r="J423" s="330">
        <v>2525111</v>
      </c>
      <c r="K423" s="331">
        <v>166613</v>
      </c>
      <c r="L423" s="471">
        <v>2005909</v>
      </c>
      <c r="M423" s="330">
        <v>1883366</v>
      </c>
      <c r="N423" s="474">
        <v>122543</v>
      </c>
      <c r="O423" s="462">
        <v>547934</v>
      </c>
      <c r="P423" s="462">
        <v>491246</v>
      </c>
      <c r="Q423" s="462">
        <v>56687</v>
      </c>
      <c r="R423" s="31"/>
      <c r="S423" s="31"/>
      <c r="T423" s="31"/>
    </row>
    <row r="424" spans="1:20" s="25" customFormat="1" ht="13.5">
      <c r="A424" s="208">
        <f t="shared" si="29"/>
        <v>424</v>
      </c>
      <c r="B424" s="12"/>
      <c r="C424" s="175" t="s">
        <v>12</v>
      </c>
      <c r="D424" s="175" t="s">
        <v>2</v>
      </c>
      <c r="E424" s="26"/>
      <c r="F424" s="650" t="s">
        <v>79</v>
      </c>
      <c r="G424" s="325" t="s">
        <v>273</v>
      </c>
      <c r="H424" s="47"/>
      <c r="I424" s="35" t="s">
        <v>399</v>
      </c>
      <c r="J424" s="35" t="s">
        <v>399</v>
      </c>
      <c r="K424" s="35" t="s">
        <v>399</v>
      </c>
      <c r="L424" s="475" t="s">
        <v>399</v>
      </c>
      <c r="M424" s="35" t="s">
        <v>399</v>
      </c>
      <c r="N424" s="476" t="s">
        <v>399</v>
      </c>
      <c r="O424" s="462">
        <v>48</v>
      </c>
      <c r="P424" s="462">
        <v>49</v>
      </c>
      <c r="Q424" s="462">
        <v>-0.01</v>
      </c>
      <c r="R424" s="31"/>
      <c r="S424" s="31"/>
      <c r="T424" s="31"/>
    </row>
    <row r="425" spans="1:20" s="25" customFormat="1" ht="13.5">
      <c r="A425" s="208">
        <f t="shared" si="29"/>
        <v>425</v>
      </c>
      <c r="B425" s="12"/>
      <c r="C425" s="175" t="s">
        <v>12</v>
      </c>
      <c r="D425" s="175" t="s">
        <v>2</v>
      </c>
      <c r="E425" s="26"/>
      <c r="F425" s="651"/>
      <c r="G425" s="244" t="s">
        <v>274</v>
      </c>
      <c r="H425" s="51"/>
      <c r="I425" s="74">
        <v>4414</v>
      </c>
      <c r="J425" s="74">
        <v>4450</v>
      </c>
      <c r="K425" s="71">
        <v>-35</v>
      </c>
      <c r="L425" s="467">
        <v>92871</v>
      </c>
      <c r="M425" s="74">
        <v>93799</v>
      </c>
      <c r="N425" s="466">
        <v>-925</v>
      </c>
      <c r="O425" s="458">
        <v>202366</v>
      </c>
      <c r="P425" s="458">
        <v>207820</v>
      </c>
      <c r="Q425" s="458">
        <v>-5452</v>
      </c>
      <c r="R425" s="31"/>
      <c r="S425" s="31"/>
      <c r="T425" s="31"/>
    </row>
    <row r="426" spans="1:20" s="25" customFormat="1" ht="13.5">
      <c r="A426" s="208">
        <f t="shared" si="29"/>
        <v>426</v>
      </c>
      <c r="B426" s="12"/>
      <c r="C426" s="175" t="s">
        <v>12</v>
      </c>
      <c r="D426" s="175" t="s">
        <v>2</v>
      </c>
      <c r="E426" s="26"/>
      <c r="F426" s="651"/>
      <c r="G426" s="156" t="s">
        <v>275</v>
      </c>
      <c r="H426" s="13"/>
      <c r="I426" s="71" t="s">
        <v>399</v>
      </c>
      <c r="J426" s="71" t="s">
        <v>399</v>
      </c>
      <c r="K426" s="71" t="s">
        <v>399</v>
      </c>
      <c r="L426" s="465">
        <v>53161</v>
      </c>
      <c r="M426" s="71">
        <v>53793</v>
      </c>
      <c r="N426" s="466">
        <v>-632</v>
      </c>
      <c r="O426" s="460">
        <v>48759</v>
      </c>
      <c r="P426" s="460">
        <v>49646</v>
      </c>
      <c r="Q426" s="460">
        <v>-887</v>
      </c>
      <c r="R426" s="31"/>
      <c r="S426" s="31"/>
      <c r="T426" s="31"/>
    </row>
    <row r="427" spans="1:20" s="25" customFormat="1" ht="13.5">
      <c r="A427" s="208">
        <f t="shared" si="29"/>
        <v>427</v>
      </c>
      <c r="B427" s="12"/>
      <c r="C427" s="175" t="s">
        <v>12</v>
      </c>
      <c r="D427" s="175" t="s">
        <v>2</v>
      </c>
      <c r="E427" s="26"/>
      <c r="F427" s="651"/>
      <c r="G427" s="156" t="s">
        <v>276</v>
      </c>
      <c r="H427" s="13"/>
      <c r="I427" s="71">
        <v>1595</v>
      </c>
      <c r="J427" s="71">
        <v>1600</v>
      </c>
      <c r="K427" s="71">
        <v>-4</v>
      </c>
      <c r="L427" s="465">
        <v>8238</v>
      </c>
      <c r="M427" s="71">
        <v>8308</v>
      </c>
      <c r="N427" s="466">
        <v>-69</v>
      </c>
      <c r="O427" s="460">
        <v>123865</v>
      </c>
      <c r="P427" s="460">
        <v>127742</v>
      </c>
      <c r="Q427" s="460">
        <v>-3876</v>
      </c>
      <c r="R427" s="31"/>
      <c r="S427" s="31"/>
      <c r="T427" s="31"/>
    </row>
    <row r="428" spans="1:20" s="25" customFormat="1" ht="13.5" customHeight="1">
      <c r="A428" s="208">
        <f t="shared" si="29"/>
        <v>428</v>
      </c>
      <c r="B428" s="12"/>
      <c r="C428" s="175" t="s">
        <v>12</v>
      </c>
      <c r="D428" s="175" t="s">
        <v>2</v>
      </c>
      <c r="E428" s="26"/>
      <c r="F428" s="651"/>
      <c r="G428" s="156" t="s">
        <v>277</v>
      </c>
      <c r="H428" s="13"/>
      <c r="I428" s="71" t="s">
        <v>399</v>
      </c>
      <c r="J428" s="71" t="s">
        <v>399</v>
      </c>
      <c r="K428" s="71" t="s">
        <v>399</v>
      </c>
      <c r="L428" s="465" t="s">
        <v>399</v>
      </c>
      <c r="M428" s="71" t="s">
        <v>399</v>
      </c>
      <c r="N428" s="466" t="s">
        <v>399</v>
      </c>
      <c r="O428" s="460" t="s">
        <v>399</v>
      </c>
      <c r="P428" s="460" t="s">
        <v>399</v>
      </c>
      <c r="Q428" s="460" t="s">
        <v>399</v>
      </c>
      <c r="R428" s="31"/>
      <c r="S428" s="31"/>
      <c r="T428" s="31"/>
    </row>
    <row r="429" spans="1:20" s="25" customFormat="1" ht="13.5">
      <c r="A429" s="208">
        <f t="shared" ref="A429:A582" si="31">A428+1</f>
        <v>429</v>
      </c>
      <c r="B429" s="12"/>
      <c r="C429" s="175" t="s">
        <v>12</v>
      </c>
      <c r="D429" s="175" t="s">
        <v>2</v>
      </c>
      <c r="E429" s="26"/>
      <c r="F429" s="651"/>
      <c r="G429" s="156" t="s">
        <v>278</v>
      </c>
      <c r="H429" s="13"/>
      <c r="I429" s="71" t="s">
        <v>399</v>
      </c>
      <c r="J429" s="71" t="s">
        <v>399</v>
      </c>
      <c r="K429" s="71" t="s">
        <v>399</v>
      </c>
      <c r="L429" s="465" t="s">
        <v>399</v>
      </c>
      <c r="M429" s="71" t="s">
        <v>399</v>
      </c>
      <c r="N429" s="466" t="s">
        <v>399</v>
      </c>
      <c r="O429" s="460" t="s">
        <v>399</v>
      </c>
      <c r="P429" s="460" t="s">
        <v>399</v>
      </c>
      <c r="Q429" s="460" t="s">
        <v>399</v>
      </c>
      <c r="R429" s="31"/>
      <c r="S429" s="31"/>
      <c r="T429" s="31"/>
    </row>
    <row r="430" spans="1:20" s="25" customFormat="1" ht="13.5">
      <c r="A430" s="208">
        <f t="shared" si="31"/>
        <v>430</v>
      </c>
      <c r="B430" s="12"/>
      <c r="C430" s="175" t="s">
        <v>12</v>
      </c>
      <c r="D430" s="175" t="s">
        <v>2</v>
      </c>
      <c r="E430" s="26"/>
      <c r="F430" s="651"/>
      <c r="G430" s="156" t="s">
        <v>279</v>
      </c>
      <c r="H430" s="85"/>
      <c r="I430" s="169" t="s">
        <v>399</v>
      </c>
      <c r="J430" s="169" t="s">
        <v>399</v>
      </c>
      <c r="K430" s="169" t="s">
        <v>399</v>
      </c>
      <c r="L430" s="469" t="s">
        <v>399</v>
      </c>
      <c r="M430" s="169" t="s">
        <v>399</v>
      </c>
      <c r="N430" s="470" t="s">
        <v>399</v>
      </c>
      <c r="O430" s="460" t="s">
        <v>399</v>
      </c>
      <c r="P430" s="460" t="s">
        <v>399</v>
      </c>
      <c r="Q430" s="460" t="s">
        <v>399</v>
      </c>
      <c r="R430" s="31"/>
      <c r="S430" s="31"/>
      <c r="T430" s="31"/>
    </row>
    <row r="431" spans="1:20" s="25" customFormat="1" ht="13.5">
      <c r="A431" s="208">
        <f t="shared" si="31"/>
        <v>431</v>
      </c>
      <c r="B431" s="12"/>
      <c r="C431" s="175" t="s">
        <v>12</v>
      </c>
      <c r="D431" s="175" t="s">
        <v>2</v>
      </c>
      <c r="E431" s="26"/>
      <c r="F431" s="651"/>
      <c r="G431" s="156" t="s">
        <v>280</v>
      </c>
      <c r="H431" s="85"/>
      <c r="I431" s="169">
        <v>2819</v>
      </c>
      <c r="J431" s="169">
        <v>2850</v>
      </c>
      <c r="K431" s="169">
        <v>-30</v>
      </c>
      <c r="L431" s="469">
        <v>8102</v>
      </c>
      <c r="M431" s="169">
        <v>8198</v>
      </c>
      <c r="N431" s="470">
        <v>-95</v>
      </c>
      <c r="O431" s="460">
        <v>29742</v>
      </c>
      <c r="P431" s="460">
        <v>30432</v>
      </c>
      <c r="Q431" s="460">
        <v>-689</v>
      </c>
      <c r="R431" s="31"/>
      <c r="S431" s="31"/>
      <c r="T431" s="31"/>
    </row>
    <row r="432" spans="1:20" s="25" customFormat="1" ht="13.5">
      <c r="A432" s="208">
        <f t="shared" si="31"/>
        <v>432</v>
      </c>
      <c r="B432" s="12"/>
      <c r="C432" s="175" t="s">
        <v>12</v>
      </c>
      <c r="D432" s="175" t="s">
        <v>2</v>
      </c>
      <c r="E432" s="26"/>
      <c r="F432" s="651"/>
      <c r="G432" s="327" t="s">
        <v>281</v>
      </c>
      <c r="H432" s="154"/>
      <c r="I432" s="330" t="s">
        <v>399</v>
      </c>
      <c r="J432" s="330" t="s">
        <v>399</v>
      </c>
      <c r="K432" s="330" t="s">
        <v>399</v>
      </c>
      <c r="L432" s="471">
        <v>23370</v>
      </c>
      <c r="M432" s="330">
        <v>23500</v>
      </c>
      <c r="N432" s="472">
        <v>-129</v>
      </c>
      <c r="O432" s="462" t="s">
        <v>399</v>
      </c>
      <c r="P432" s="462" t="s">
        <v>399</v>
      </c>
      <c r="Q432" s="462" t="s">
        <v>399</v>
      </c>
      <c r="R432" s="31"/>
      <c r="S432" s="31"/>
      <c r="T432" s="31"/>
    </row>
    <row r="433" spans="1:20" s="25" customFormat="1" ht="13.5">
      <c r="A433" s="208">
        <f t="shared" si="31"/>
        <v>433</v>
      </c>
      <c r="B433" s="12"/>
      <c r="C433" s="175" t="s">
        <v>12</v>
      </c>
      <c r="D433" s="175" t="s">
        <v>2</v>
      </c>
      <c r="E433" s="26"/>
      <c r="F433" s="651"/>
      <c r="G433" s="244" t="s">
        <v>282</v>
      </c>
      <c r="H433" s="36"/>
      <c r="I433" s="168">
        <v>355619</v>
      </c>
      <c r="J433" s="168">
        <v>383010</v>
      </c>
      <c r="K433" s="168">
        <v>-27390</v>
      </c>
      <c r="L433" s="473">
        <v>987993</v>
      </c>
      <c r="M433" s="168">
        <v>1053731</v>
      </c>
      <c r="N433" s="477">
        <v>-65738</v>
      </c>
      <c r="O433" s="458">
        <v>996443</v>
      </c>
      <c r="P433" s="458">
        <v>1109271</v>
      </c>
      <c r="Q433" s="458">
        <v>-112827</v>
      </c>
      <c r="R433" s="31"/>
      <c r="S433" s="31"/>
      <c r="T433" s="86"/>
    </row>
    <row r="434" spans="1:20" s="25" customFormat="1" ht="13.5">
      <c r="A434" s="208">
        <f t="shared" si="31"/>
        <v>434</v>
      </c>
      <c r="B434" s="12"/>
      <c r="C434" s="175" t="s">
        <v>12</v>
      </c>
      <c r="D434" s="175" t="s">
        <v>2</v>
      </c>
      <c r="E434" s="26"/>
      <c r="F434" s="651"/>
      <c r="G434" s="156" t="s">
        <v>283</v>
      </c>
      <c r="H434" s="85"/>
      <c r="I434" s="169">
        <v>4492</v>
      </c>
      <c r="J434" s="169">
        <v>4500</v>
      </c>
      <c r="K434" s="169">
        <v>-7</v>
      </c>
      <c r="L434" s="469" t="s">
        <v>399</v>
      </c>
      <c r="M434" s="169" t="s">
        <v>399</v>
      </c>
      <c r="N434" s="470" t="s">
        <v>399</v>
      </c>
      <c r="O434" s="460">
        <v>28161</v>
      </c>
      <c r="P434" s="460">
        <v>28500</v>
      </c>
      <c r="Q434" s="460">
        <v>-339</v>
      </c>
      <c r="R434" s="31"/>
      <c r="S434" s="31"/>
      <c r="T434" s="86"/>
    </row>
    <row r="435" spans="1:20" s="25" customFormat="1" ht="13.5">
      <c r="A435" s="208">
        <f t="shared" si="31"/>
        <v>435</v>
      </c>
      <c r="B435" s="12"/>
      <c r="C435" s="175" t="s">
        <v>12</v>
      </c>
      <c r="D435" s="175" t="s">
        <v>2</v>
      </c>
      <c r="E435" s="26"/>
      <c r="F435" s="651"/>
      <c r="G435" s="156" t="s">
        <v>284</v>
      </c>
      <c r="H435" s="13"/>
      <c r="I435" s="169" t="s">
        <v>399</v>
      </c>
      <c r="J435" s="169" t="s">
        <v>399</v>
      </c>
      <c r="K435" s="169" t="s">
        <v>399</v>
      </c>
      <c r="L435" s="469" t="s">
        <v>399</v>
      </c>
      <c r="M435" s="169" t="s">
        <v>399</v>
      </c>
      <c r="N435" s="470" t="s">
        <v>399</v>
      </c>
      <c r="O435" s="460" t="s">
        <v>399</v>
      </c>
      <c r="P435" s="460" t="s">
        <v>399</v>
      </c>
      <c r="Q435" s="460" t="s">
        <v>399</v>
      </c>
      <c r="R435" s="31"/>
      <c r="S435" s="31"/>
      <c r="T435" s="31"/>
    </row>
    <row r="436" spans="1:20" s="25" customFormat="1" ht="13.5">
      <c r="A436" s="208">
        <f t="shared" si="31"/>
        <v>436</v>
      </c>
      <c r="B436" s="12"/>
      <c r="C436" s="175" t="s">
        <v>12</v>
      </c>
      <c r="D436" s="175" t="s">
        <v>2</v>
      </c>
      <c r="E436" s="26"/>
      <c r="F436" s="652"/>
      <c r="G436" s="327" t="s">
        <v>282</v>
      </c>
      <c r="H436" s="14"/>
      <c r="I436" s="330">
        <v>351127</v>
      </c>
      <c r="J436" s="330">
        <v>378510</v>
      </c>
      <c r="K436" s="330">
        <v>-27383</v>
      </c>
      <c r="L436" s="471">
        <v>987993</v>
      </c>
      <c r="M436" s="330">
        <v>1053731</v>
      </c>
      <c r="N436" s="472">
        <v>-65738</v>
      </c>
      <c r="O436" s="462">
        <v>968282</v>
      </c>
      <c r="P436" s="462">
        <v>1080771</v>
      </c>
      <c r="Q436" s="462">
        <v>-112488</v>
      </c>
      <c r="R436" s="31"/>
      <c r="S436" s="31"/>
      <c r="T436" s="31"/>
    </row>
    <row r="437" spans="1:20" s="25" customFormat="1" ht="13.5">
      <c r="A437" s="208">
        <f t="shared" si="31"/>
        <v>437</v>
      </c>
      <c r="B437" s="12"/>
      <c r="C437" s="175" t="s">
        <v>12</v>
      </c>
      <c r="D437" s="175" t="s">
        <v>2</v>
      </c>
      <c r="E437" s="26"/>
      <c r="F437" s="653"/>
      <c r="G437" s="326" t="s">
        <v>285</v>
      </c>
      <c r="H437" s="14"/>
      <c r="I437" s="330">
        <v>360034</v>
      </c>
      <c r="J437" s="330">
        <v>387460</v>
      </c>
      <c r="K437" s="330">
        <v>-27426</v>
      </c>
      <c r="L437" s="471">
        <v>1080865</v>
      </c>
      <c r="M437" s="330">
        <v>1147530</v>
      </c>
      <c r="N437" s="472">
        <v>-66664</v>
      </c>
      <c r="O437" s="462">
        <v>1198858</v>
      </c>
      <c r="P437" s="462">
        <v>1317141</v>
      </c>
      <c r="Q437" s="462">
        <v>-118282</v>
      </c>
      <c r="R437" s="31"/>
      <c r="S437" s="31"/>
      <c r="T437" s="31"/>
    </row>
    <row r="438" spans="1:20" s="25" customFormat="1" ht="13.5">
      <c r="A438" s="208">
        <f t="shared" si="31"/>
        <v>438</v>
      </c>
      <c r="B438" s="12"/>
      <c r="C438" s="181" t="s">
        <v>12</v>
      </c>
      <c r="D438" s="181" t="s">
        <v>2</v>
      </c>
      <c r="E438" s="26"/>
      <c r="F438" s="648" t="s">
        <v>75</v>
      </c>
      <c r="G438" s="649"/>
      <c r="H438" s="47"/>
      <c r="I438" s="331">
        <v>3051759</v>
      </c>
      <c r="J438" s="331">
        <v>2912571</v>
      </c>
      <c r="K438" s="331">
        <v>139187</v>
      </c>
      <c r="L438" s="478">
        <v>3086775</v>
      </c>
      <c r="M438" s="331">
        <v>3030897</v>
      </c>
      <c r="N438" s="474">
        <v>55878</v>
      </c>
      <c r="O438" s="462">
        <v>1746793</v>
      </c>
      <c r="P438" s="462">
        <v>1808388</v>
      </c>
      <c r="Q438" s="462">
        <v>-61594</v>
      </c>
      <c r="R438" s="31"/>
    </row>
    <row r="439" spans="1:20" s="25" customFormat="1" ht="13.5">
      <c r="A439" s="208">
        <f t="shared" si="31"/>
        <v>439</v>
      </c>
      <c r="B439" s="12"/>
      <c r="C439" s="12"/>
      <c r="D439" s="12"/>
      <c r="E439" s="26"/>
      <c r="F439" s="77"/>
      <c r="G439" s="78"/>
      <c r="H439" s="13"/>
      <c r="I439" s="169"/>
      <c r="J439" s="169"/>
      <c r="K439" s="169"/>
      <c r="L439" s="169"/>
      <c r="M439" s="169"/>
      <c r="N439" s="169"/>
      <c r="O439" s="169"/>
      <c r="P439" s="169"/>
      <c r="Q439" s="169"/>
      <c r="R439" s="31"/>
    </row>
    <row r="440" spans="1:20" s="25" customFormat="1" ht="13.5">
      <c r="A440" s="208">
        <f t="shared" si="31"/>
        <v>440</v>
      </c>
      <c r="B440" s="12"/>
      <c r="C440" s="12"/>
      <c r="D440" s="12"/>
      <c r="E440" s="26"/>
      <c r="F440" s="26"/>
      <c r="G440" s="26"/>
      <c r="R440" s="31"/>
    </row>
    <row r="441" spans="1:20" ht="18.75" customHeight="1" thickBot="1">
      <c r="A441" s="208">
        <f t="shared" si="31"/>
        <v>441</v>
      </c>
      <c r="B441" s="239"/>
      <c r="C441" s="136"/>
      <c r="D441" s="175"/>
      <c r="E441" s="130">
        <f>E382+1</f>
        <v>18</v>
      </c>
      <c r="F441" s="100" t="s">
        <v>290</v>
      </c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</row>
    <row r="442" spans="1:20" s="328" customFormat="1">
      <c r="A442" s="208">
        <f t="shared" si="31"/>
        <v>442</v>
      </c>
      <c r="B442" s="12"/>
      <c r="C442" s="12"/>
      <c r="D442" s="12"/>
      <c r="E442" s="30"/>
      <c r="F442" s="37"/>
      <c r="G442" s="37"/>
      <c r="H442" s="51"/>
      <c r="I442" s="37"/>
      <c r="J442" s="53"/>
      <c r="K442" s="52">
        <v>202203</v>
      </c>
      <c r="L442" s="37"/>
      <c r="M442" s="53"/>
      <c r="N442" s="52">
        <v>202203</v>
      </c>
      <c r="O442" s="497"/>
      <c r="P442" s="498"/>
      <c r="Q442" s="499">
        <v>202303</v>
      </c>
      <c r="R442" s="31"/>
    </row>
    <row r="443" spans="1:20" s="13" customFormat="1">
      <c r="A443" s="208">
        <f t="shared" si="31"/>
        <v>443</v>
      </c>
      <c r="B443" s="12"/>
      <c r="C443" s="12"/>
      <c r="D443" s="12"/>
      <c r="E443" s="30"/>
      <c r="F443" s="38"/>
      <c r="G443" s="38"/>
      <c r="H443" s="14"/>
      <c r="I443" s="38"/>
      <c r="J443" s="55"/>
      <c r="K443" s="54" t="s">
        <v>409</v>
      </c>
      <c r="L443" s="38"/>
      <c r="M443" s="55"/>
      <c r="N443" s="54" t="s">
        <v>409</v>
      </c>
      <c r="O443" s="500"/>
      <c r="P443" s="501"/>
      <c r="Q443" s="502" t="s">
        <v>398</v>
      </c>
      <c r="R443" s="31"/>
      <c r="S443" s="328"/>
      <c r="T443" s="328"/>
    </row>
    <row r="444" spans="1:20" s="13" customFormat="1">
      <c r="A444" s="208">
        <f t="shared" si="31"/>
        <v>444</v>
      </c>
      <c r="B444" s="12"/>
      <c r="C444" s="362" t="s">
        <v>12</v>
      </c>
      <c r="D444" s="362" t="s">
        <v>2</v>
      </c>
      <c r="E444" s="30"/>
      <c r="F444" s="58" t="s">
        <v>66</v>
      </c>
      <c r="G444" s="65"/>
      <c r="H444" s="75"/>
      <c r="I444" s="87" t="s">
        <v>80</v>
      </c>
      <c r="J444" s="88" t="s">
        <v>81</v>
      </c>
      <c r="K444" s="88" t="s">
        <v>82</v>
      </c>
      <c r="L444" s="87" t="s">
        <v>80</v>
      </c>
      <c r="M444" s="88" t="s">
        <v>81</v>
      </c>
      <c r="N444" s="88" t="s">
        <v>82</v>
      </c>
      <c r="O444" s="503" t="s">
        <v>80</v>
      </c>
      <c r="P444" s="504" t="s">
        <v>81</v>
      </c>
      <c r="Q444" s="504" t="s">
        <v>82</v>
      </c>
      <c r="R444" s="31"/>
      <c r="S444" s="328"/>
      <c r="T444" s="328"/>
    </row>
    <row r="445" spans="1:20" s="13" customFormat="1">
      <c r="A445" s="208">
        <f t="shared" si="31"/>
        <v>445</v>
      </c>
      <c r="B445" s="12"/>
      <c r="C445" s="12" t="s">
        <v>12</v>
      </c>
      <c r="D445" s="12" t="s">
        <v>2</v>
      </c>
      <c r="E445" s="30"/>
      <c r="F445" s="69" t="s">
        <v>33</v>
      </c>
      <c r="G445" s="72"/>
      <c r="H445" s="51"/>
      <c r="I445" s="33" t="s">
        <v>399</v>
      </c>
      <c r="J445" s="33" t="s">
        <v>399</v>
      </c>
      <c r="K445" s="33" t="s">
        <v>399</v>
      </c>
      <c r="L445" s="485">
        <v>44</v>
      </c>
      <c r="M445" s="34">
        <v>40</v>
      </c>
      <c r="N445" s="486" t="s">
        <v>399</v>
      </c>
      <c r="O445" s="495">
        <v>24</v>
      </c>
      <c r="P445" s="495">
        <v>22</v>
      </c>
      <c r="Q445" s="495" t="s">
        <v>399</v>
      </c>
      <c r="R445" s="31"/>
      <c r="S445" s="328"/>
      <c r="T445" s="328"/>
    </row>
    <row r="446" spans="1:20" s="13" customFormat="1">
      <c r="A446" s="208">
        <f t="shared" si="31"/>
        <v>446</v>
      </c>
      <c r="B446" s="12"/>
      <c r="C446" s="12" t="s">
        <v>12</v>
      </c>
      <c r="D446" s="12" t="s">
        <v>2</v>
      </c>
      <c r="E446" s="30"/>
      <c r="F446" s="72" t="s">
        <v>34</v>
      </c>
      <c r="G446" s="72"/>
      <c r="H446" s="51"/>
      <c r="I446" s="34" t="s">
        <v>399</v>
      </c>
      <c r="J446" s="34" t="s">
        <v>399</v>
      </c>
      <c r="K446" s="34" t="s">
        <v>399</v>
      </c>
      <c r="L446" s="485" t="s">
        <v>399</v>
      </c>
      <c r="M446" s="34" t="s">
        <v>399</v>
      </c>
      <c r="N446" s="486" t="s">
        <v>399</v>
      </c>
      <c r="O446" s="32">
        <v>967361</v>
      </c>
      <c r="P446" s="32">
        <v>12526</v>
      </c>
      <c r="Q446" s="32">
        <v>-12622</v>
      </c>
      <c r="R446" s="31"/>
      <c r="S446" s="328"/>
      <c r="T446" s="328"/>
    </row>
    <row r="447" spans="1:20" s="13" customFormat="1">
      <c r="A447" s="208">
        <f t="shared" si="31"/>
        <v>447</v>
      </c>
      <c r="B447" s="12"/>
      <c r="C447" s="12" t="s">
        <v>12</v>
      </c>
      <c r="D447" s="12" t="s">
        <v>2</v>
      </c>
      <c r="E447" s="30"/>
      <c r="F447" s="42" t="s">
        <v>35</v>
      </c>
      <c r="G447" s="42"/>
      <c r="I447" s="33" t="s">
        <v>399</v>
      </c>
      <c r="J447" s="33" t="s">
        <v>399</v>
      </c>
      <c r="K447" s="33" t="s">
        <v>399</v>
      </c>
      <c r="L447" s="487" t="s">
        <v>399</v>
      </c>
      <c r="M447" s="33" t="s">
        <v>399</v>
      </c>
      <c r="N447" s="488" t="s">
        <v>399</v>
      </c>
      <c r="O447" s="495" t="s">
        <v>399</v>
      </c>
      <c r="P447" s="495" t="s">
        <v>399</v>
      </c>
      <c r="Q447" s="495" t="s">
        <v>399</v>
      </c>
      <c r="R447" s="31"/>
      <c r="S447" s="328"/>
      <c r="T447" s="328"/>
    </row>
    <row r="448" spans="1:20" s="13" customFormat="1">
      <c r="A448" s="208">
        <f t="shared" si="31"/>
        <v>448</v>
      </c>
      <c r="B448" s="12"/>
      <c r="C448" s="12" t="s">
        <v>12</v>
      </c>
      <c r="D448" s="12" t="s">
        <v>2</v>
      </c>
      <c r="E448" s="30"/>
      <c r="F448" s="42" t="s">
        <v>36</v>
      </c>
      <c r="G448" s="42"/>
      <c r="I448" s="33" t="s">
        <v>399</v>
      </c>
      <c r="J448" s="33" t="s">
        <v>399</v>
      </c>
      <c r="K448" s="33" t="s">
        <v>399</v>
      </c>
      <c r="L448" s="487" t="s">
        <v>399</v>
      </c>
      <c r="M448" s="33" t="s">
        <v>399</v>
      </c>
      <c r="N448" s="488" t="s">
        <v>399</v>
      </c>
      <c r="O448" s="495" t="s">
        <v>399</v>
      </c>
      <c r="P448" s="495" t="s">
        <v>399</v>
      </c>
      <c r="Q448" s="495" t="s">
        <v>399</v>
      </c>
      <c r="R448" s="31"/>
      <c r="S448" s="328"/>
      <c r="T448" s="328"/>
    </row>
    <row r="449" spans="1:20" s="13" customFormat="1">
      <c r="A449" s="208">
        <f t="shared" si="31"/>
        <v>449</v>
      </c>
      <c r="B449" s="12"/>
      <c r="C449" s="12" t="s">
        <v>12</v>
      </c>
      <c r="D449" s="12" t="s">
        <v>2</v>
      </c>
      <c r="E449" s="30"/>
      <c r="F449" s="42" t="s">
        <v>242</v>
      </c>
      <c r="G449" s="42"/>
      <c r="I449" s="33" t="s">
        <v>399</v>
      </c>
      <c r="J449" s="11" t="s">
        <v>399</v>
      </c>
      <c r="K449" s="11" t="s">
        <v>399</v>
      </c>
      <c r="L449" s="487" t="s">
        <v>399</v>
      </c>
      <c r="M449" s="11" t="s">
        <v>399</v>
      </c>
      <c r="N449" s="489" t="s">
        <v>399</v>
      </c>
      <c r="O449" s="495" t="s">
        <v>399</v>
      </c>
      <c r="P449" s="226" t="s">
        <v>399</v>
      </c>
      <c r="Q449" s="226" t="s">
        <v>399</v>
      </c>
      <c r="R449" s="31"/>
      <c r="S449" s="328"/>
      <c r="T449" s="328"/>
    </row>
    <row r="450" spans="1:20" s="13" customFormat="1">
      <c r="A450" s="208">
        <f t="shared" si="31"/>
        <v>450</v>
      </c>
      <c r="B450" s="12"/>
      <c r="C450" s="12" t="s">
        <v>12</v>
      </c>
      <c r="D450" s="12" t="s">
        <v>2</v>
      </c>
      <c r="E450" s="30"/>
      <c r="F450" s="42" t="s">
        <v>243</v>
      </c>
      <c r="G450" s="42"/>
      <c r="I450" s="11" t="s">
        <v>399</v>
      </c>
      <c r="J450" s="11" t="s">
        <v>399</v>
      </c>
      <c r="K450" s="11" t="s">
        <v>399</v>
      </c>
      <c r="L450" s="490" t="s">
        <v>399</v>
      </c>
      <c r="M450" s="11" t="s">
        <v>399</v>
      </c>
      <c r="N450" s="489" t="s">
        <v>399</v>
      </c>
      <c r="O450" s="226" t="s">
        <v>399</v>
      </c>
      <c r="P450" s="226" t="s">
        <v>399</v>
      </c>
      <c r="Q450" s="226" t="s">
        <v>399</v>
      </c>
      <c r="R450" s="31"/>
      <c r="S450" s="328"/>
      <c r="T450" s="328"/>
    </row>
    <row r="451" spans="1:20" s="13" customFormat="1">
      <c r="A451" s="208">
        <f t="shared" si="31"/>
        <v>451</v>
      </c>
      <c r="B451" s="12"/>
      <c r="C451" s="12" t="s">
        <v>12</v>
      </c>
      <c r="D451" s="12" t="s">
        <v>2</v>
      </c>
      <c r="E451" s="30"/>
      <c r="F451" s="42" t="s">
        <v>38</v>
      </c>
      <c r="G451" s="69"/>
      <c r="I451" s="212" t="s">
        <v>399</v>
      </c>
      <c r="J451" s="212" t="s">
        <v>399</v>
      </c>
      <c r="K451" s="212" t="s">
        <v>399</v>
      </c>
      <c r="L451" s="491" t="s">
        <v>399</v>
      </c>
      <c r="M451" s="212" t="s">
        <v>399</v>
      </c>
      <c r="N451" s="492" t="s">
        <v>399</v>
      </c>
      <c r="O451" s="227" t="s">
        <v>399</v>
      </c>
      <c r="P451" s="227" t="s">
        <v>399</v>
      </c>
      <c r="Q451" s="227" t="s">
        <v>399</v>
      </c>
      <c r="R451" s="31"/>
      <c r="S451" s="328"/>
      <c r="T451" s="328"/>
    </row>
    <row r="452" spans="1:20" s="13" customFormat="1">
      <c r="A452" s="208">
        <f t="shared" si="31"/>
        <v>452</v>
      </c>
      <c r="B452" s="12"/>
      <c r="C452" s="12" t="s">
        <v>12</v>
      </c>
      <c r="D452" s="12" t="s">
        <v>2</v>
      </c>
      <c r="E452" s="30"/>
      <c r="F452" s="56" t="s">
        <v>13</v>
      </c>
      <c r="G452" s="157"/>
      <c r="H452" s="51"/>
      <c r="I452" s="11">
        <v>16643</v>
      </c>
      <c r="J452" s="11">
        <v>5244</v>
      </c>
      <c r="K452" s="11">
        <v>-1138</v>
      </c>
      <c r="L452" s="490">
        <v>4442</v>
      </c>
      <c r="M452" s="11">
        <v>2918</v>
      </c>
      <c r="N452" s="489" t="s">
        <v>399</v>
      </c>
      <c r="O452" s="226">
        <v>28056</v>
      </c>
      <c r="P452" s="226">
        <v>18154</v>
      </c>
      <c r="Q452" s="226" t="s">
        <v>399</v>
      </c>
      <c r="R452" s="31"/>
      <c r="S452" s="328"/>
      <c r="T452" s="328"/>
    </row>
    <row r="453" spans="1:20" s="13" customFormat="1">
      <c r="A453" s="208">
        <f t="shared" si="31"/>
        <v>453</v>
      </c>
      <c r="B453" s="12"/>
      <c r="C453" s="12" t="s">
        <v>12</v>
      </c>
      <c r="D453" s="12" t="s">
        <v>2</v>
      </c>
      <c r="E453" s="30"/>
      <c r="F453" s="42" t="s">
        <v>39</v>
      </c>
      <c r="G453" s="42"/>
      <c r="I453" s="11" t="s">
        <v>399</v>
      </c>
      <c r="J453" s="11" t="s">
        <v>399</v>
      </c>
      <c r="K453" s="11" t="s">
        <v>399</v>
      </c>
      <c r="L453" s="490" t="s">
        <v>399</v>
      </c>
      <c r="M453" s="11" t="s">
        <v>399</v>
      </c>
      <c r="N453" s="489" t="s">
        <v>399</v>
      </c>
      <c r="O453" s="226" t="s">
        <v>399</v>
      </c>
      <c r="P453" s="226" t="s">
        <v>399</v>
      </c>
      <c r="Q453" s="226" t="s">
        <v>399</v>
      </c>
      <c r="R453" s="31"/>
      <c r="S453" s="328"/>
      <c r="T453" s="328"/>
    </row>
    <row r="454" spans="1:20" s="13" customFormat="1">
      <c r="A454" s="208">
        <f t="shared" si="31"/>
        <v>454</v>
      </c>
      <c r="B454" s="12"/>
      <c r="C454" s="12" t="s">
        <v>12</v>
      </c>
      <c r="D454" s="12" t="s">
        <v>2</v>
      </c>
      <c r="E454" s="30"/>
      <c r="F454" s="42" t="s">
        <v>244</v>
      </c>
      <c r="G454" s="69"/>
      <c r="I454" s="11" t="s">
        <v>399</v>
      </c>
      <c r="J454" s="11" t="s">
        <v>399</v>
      </c>
      <c r="K454" s="11" t="s">
        <v>399</v>
      </c>
      <c r="L454" s="490" t="s">
        <v>399</v>
      </c>
      <c r="M454" s="11" t="s">
        <v>399</v>
      </c>
      <c r="N454" s="489" t="s">
        <v>399</v>
      </c>
      <c r="O454" s="226" t="s">
        <v>399</v>
      </c>
      <c r="P454" s="226" t="s">
        <v>399</v>
      </c>
      <c r="Q454" s="226" t="s">
        <v>399</v>
      </c>
      <c r="R454" s="31"/>
      <c r="S454" s="328"/>
      <c r="T454" s="328"/>
    </row>
    <row r="455" spans="1:20" s="13" customFormat="1">
      <c r="A455" s="208">
        <f t="shared" si="31"/>
        <v>455</v>
      </c>
      <c r="B455" s="12"/>
      <c r="C455" s="12" t="s">
        <v>12</v>
      </c>
      <c r="D455" s="78" t="s">
        <v>2</v>
      </c>
      <c r="E455" s="30"/>
      <c r="F455" s="333" t="s">
        <v>13</v>
      </c>
      <c r="G455" s="14"/>
      <c r="H455" s="14"/>
      <c r="I455" s="11" t="s">
        <v>399</v>
      </c>
      <c r="J455" s="11" t="s">
        <v>399</v>
      </c>
      <c r="K455" s="11" t="s">
        <v>399</v>
      </c>
      <c r="L455" s="490" t="s">
        <v>399</v>
      </c>
      <c r="M455" s="11" t="s">
        <v>399</v>
      </c>
      <c r="N455" s="489" t="s">
        <v>399</v>
      </c>
      <c r="O455" s="226" t="s">
        <v>399</v>
      </c>
      <c r="P455" s="226" t="s">
        <v>399</v>
      </c>
      <c r="Q455" s="226" t="s">
        <v>399</v>
      </c>
      <c r="R455" s="31"/>
      <c r="S455" s="328"/>
      <c r="T455" s="328"/>
    </row>
    <row r="456" spans="1:20">
      <c r="A456" s="208">
        <f t="shared" si="31"/>
        <v>456</v>
      </c>
      <c r="C456" s="148" t="s">
        <v>12</v>
      </c>
      <c r="D456" s="148" t="s">
        <v>2</v>
      </c>
      <c r="F456" s="252" t="s">
        <v>30</v>
      </c>
      <c r="G456" s="252"/>
      <c r="H456" s="252"/>
      <c r="I456" s="334">
        <v>16643</v>
      </c>
      <c r="J456" s="334">
        <v>5244</v>
      </c>
      <c r="K456" s="334">
        <v>-1138</v>
      </c>
      <c r="L456" s="493">
        <v>4486</v>
      </c>
      <c r="M456" s="334">
        <v>2959</v>
      </c>
      <c r="N456" s="494" t="s">
        <v>399</v>
      </c>
      <c r="O456" s="496">
        <v>995442</v>
      </c>
      <c r="P456" s="496">
        <v>30703</v>
      </c>
      <c r="Q456" s="496">
        <v>-12622</v>
      </c>
      <c r="R456" s="31"/>
      <c r="S456" s="328"/>
      <c r="T456" s="328"/>
    </row>
    <row r="457" spans="1:20" ht="16.5">
      <c r="A457" s="208">
        <f t="shared" si="31"/>
        <v>457</v>
      </c>
      <c r="R457" s="31"/>
      <c r="S457" s="60"/>
      <c r="T457" s="60"/>
    </row>
    <row r="458" spans="1:20" ht="16.5">
      <c r="A458" s="208">
        <f t="shared" si="31"/>
        <v>458</v>
      </c>
      <c r="R458" s="31"/>
      <c r="S458" s="60"/>
      <c r="T458" s="60"/>
    </row>
    <row r="459" spans="1:20" ht="18.75" customHeight="1">
      <c r="A459" s="208">
        <f t="shared" si="31"/>
        <v>459</v>
      </c>
      <c r="B459" s="239"/>
      <c r="C459" s="136"/>
      <c r="D459" s="175"/>
      <c r="E459" s="130">
        <f>E441+1</f>
        <v>19</v>
      </c>
      <c r="F459" s="165" t="s">
        <v>379</v>
      </c>
      <c r="G459" s="7"/>
      <c r="H459" s="7"/>
      <c r="I459" s="7" t="s">
        <v>90</v>
      </c>
      <c r="J459" s="7" t="s">
        <v>90</v>
      </c>
      <c r="K459" s="7" t="s">
        <v>90</v>
      </c>
      <c r="L459" s="7"/>
      <c r="M459" s="7"/>
      <c r="N459" s="7"/>
      <c r="O459" s="7"/>
      <c r="P459" s="7"/>
      <c r="Q459" s="7"/>
    </row>
    <row r="460" spans="1:20" ht="18.75" customHeight="1" thickBot="1">
      <c r="A460" s="208">
        <f t="shared" si="31"/>
        <v>460</v>
      </c>
      <c r="B460" s="239"/>
      <c r="C460" s="136"/>
      <c r="D460" s="175"/>
      <c r="E460" s="130"/>
      <c r="F460" s="526" t="s">
        <v>378</v>
      </c>
      <c r="G460" s="99"/>
      <c r="H460" s="99"/>
      <c r="I460" s="99"/>
      <c r="J460" s="99"/>
      <c r="K460" s="99"/>
      <c r="L460" s="99"/>
      <c r="M460" s="99"/>
      <c r="N460" s="7"/>
      <c r="O460" s="7"/>
      <c r="P460" s="7"/>
      <c r="Q460" s="7"/>
    </row>
    <row r="461" spans="1:20" ht="18.75" customHeight="1">
      <c r="A461" s="208">
        <f t="shared" si="31"/>
        <v>461</v>
      </c>
      <c r="B461" s="239"/>
      <c r="C461" s="136"/>
      <c r="D461" s="175"/>
      <c r="E461" s="130"/>
      <c r="F461" s="165"/>
      <c r="G461" s="7"/>
      <c r="H461" s="7"/>
      <c r="I461" s="7"/>
      <c r="J461" s="7"/>
      <c r="K461" s="484" t="s">
        <v>5</v>
      </c>
      <c r="L461" s="484" t="s">
        <v>4</v>
      </c>
      <c r="M461" s="7"/>
    </row>
    <row r="462" spans="1:20">
      <c r="A462" s="208">
        <f t="shared" si="31"/>
        <v>462</v>
      </c>
      <c r="F462" s="177"/>
      <c r="J462" s="125">
        <v>202103</v>
      </c>
      <c r="K462" s="125">
        <v>202203</v>
      </c>
      <c r="L462" s="190">
        <v>202303</v>
      </c>
      <c r="M462" s="268" t="s">
        <v>124</v>
      </c>
    </row>
    <row r="463" spans="1:20">
      <c r="A463" s="208">
        <f t="shared" si="31"/>
        <v>463</v>
      </c>
      <c r="F463" s="177"/>
      <c r="J463" s="125" t="s">
        <v>408</v>
      </c>
      <c r="K463" s="125" t="s">
        <v>409</v>
      </c>
      <c r="L463" s="190" t="s">
        <v>398</v>
      </c>
      <c r="M463" s="268" t="s">
        <v>232</v>
      </c>
    </row>
    <row r="464" spans="1:20">
      <c r="A464" s="208">
        <f t="shared" si="31"/>
        <v>464</v>
      </c>
      <c r="B464" s="136" t="s">
        <v>90</v>
      </c>
      <c r="C464" s="136" t="s">
        <v>90</v>
      </c>
      <c r="D464" s="175" t="s">
        <v>90</v>
      </c>
      <c r="E464" s="136" t="s">
        <v>90</v>
      </c>
      <c r="F464" s="550" t="s">
        <v>381</v>
      </c>
      <c r="G464" s="361"/>
      <c r="J464" s="11"/>
      <c r="K464" s="11"/>
      <c r="L464" s="11"/>
      <c r="M464" s="548"/>
    </row>
    <row r="465" spans="1:20" ht="13.5">
      <c r="A465" s="208">
        <f t="shared" si="31"/>
        <v>465</v>
      </c>
      <c r="B465" s="390" t="s">
        <v>90</v>
      </c>
      <c r="C465" s="390" t="s">
        <v>90</v>
      </c>
      <c r="D465" s="175" t="s">
        <v>90</v>
      </c>
      <c r="E465" s="136" t="s">
        <v>90</v>
      </c>
      <c r="F465" s="529" t="s">
        <v>382</v>
      </c>
      <c r="H465" s="145"/>
      <c r="I465" s="145"/>
      <c r="J465" s="212" t="s">
        <v>90</v>
      </c>
      <c r="K465" s="212" t="s">
        <v>90</v>
      </c>
      <c r="L465" s="212" t="s">
        <v>90</v>
      </c>
      <c r="M465" s="549"/>
    </row>
    <row r="466" spans="1:20">
      <c r="A466" s="208">
        <f t="shared" si="31"/>
        <v>466</v>
      </c>
      <c r="B466" s="175"/>
      <c r="C466" s="527" t="s">
        <v>12</v>
      </c>
      <c r="D466" s="527" t="s">
        <v>2</v>
      </c>
      <c r="E466" s="136" t="s">
        <v>90</v>
      </c>
      <c r="F466" s="530" t="s">
        <v>67</v>
      </c>
      <c r="G466" s="18"/>
      <c r="H466" s="18"/>
      <c r="I466" s="18"/>
      <c r="J466" s="234" t="s">
        <v>90</v>
      </c>
      <c r="K466" s="234">
        <v>3086775</v>
      </c>
      <c r="L466" s="247">
        <v>1746793</v>
      </c>
      <c r="M466" s="278">
        <f t="shared" ref="M466:M491" si="32">IF(SUM(L466)-SUM(K466)=0,"- ",SUM(L466)-SUM(K466))</f>
        <v>-1339982</v>
      </c>
    </row>
    <row r="467" spans="1:20">
      <c r="A467" s="208">
        <f t="shared" si="31"/>
        <v>467</v>
      </c>
      <c r="B467" s="175"/>
      <c r="C467" s="392" t="s">
        <v>12</v>
      </c>
      <c r="D467" s="392" t="s">
        <v>2</v>
      </c>
      <c r="E467" s="136" t="s">
        <v>90</v>
      </c>
      <c r="F467" s="531" t="s">
        <v>77</v>
      </c>
      <c r="G467" s="4"/>
      <c r="H467" s="4"/>
      <c r="I467" s="4"/>
      <c r="J467" s="235" t="s">
        <v>90</v>
      </c>
      <c r="K467" s="235">
        <v>3030897</v>
      </c>
      <c r="L467" s="248">
        <v>1808388</v>
      </c>
      <c r="M467" s="279">
        <f t="shared" si="32"/>
        <v>-1222509</v>
      </c>
    </row>
    <row r="468" spans="1:20">
      <c r="A468" s="208">
        <f t="shared" si="31"/>
        <v>468</v>
      </c>
      <c r="B468" s="175"/>
      <c r="C468" s="528" t="s">
        <v>12</v>
      </c>
      <c r="D468" s="528" t="s">
        <v>2</v>
      </c>
      <c r="E468" s="136" t="s">
        <v>90</v>
      </c>
      <c r="F468" s="532" t="s">
        <v>69</v>
      </c>
      <c r="G468" s="19"/>
      <c r="H468" s="19"/>
      <c r="I468" s="19"/>
      <c r="J468" s="236" t="s">
        <v>90</v>
      </c>
      <c r="K468" s="236">
        <v>55878</v>
      </c>
      <c r="L468" s="249">
        <v>-61594</v>
      </c>
      <c r="M468" s="280">
        <f t="shared" si="32"/>
        <v>-117472</v>
      </c>
    </row>
    <row r="469" spans="1:20">
      <c r="A469" s="208">
        <f t="shared" si="31"/>
        <v>469</v>
      </c>
      <c r="B469" s="175"/>
      <c r="C469" s="175" t="s">
        <v>90</v>
      </c>
      <c r="D469" s="136" t="s">
        <v>90</v>
      </c>
      <c r="E469" s="136" t="s">
        <v>90</v>
      </c>
      <c r="F469" s="533" t="s">
        <v>383</v>
      </c>
      <c r="J469" s="546" t="s">
        <v>90</v>
      </c>
      <c r="K469" s="546" t="s">
        <v>90</v>
      </c>
      <c r="L469" s="546" t="s">
        <v>90</v>
      </c>
      <c r="M469" s="547"/>
    </row>
    <row r="470" spans="1:20">
      <c r="A470" s="208">
        <f t="shared" si="31"/>
        <v>470</v>
      </c>
      <c r="B470" s="175"/>
      <c r="C470" s="175" t="s">
        <v>90</v>
      </c>
      <c r="D470" s="136" t="s">
        <v>90</v>
      </c>
      <c r="E470" s="136" t="s">
        <v>90</v>
      </c>
      <c r="F470" s="533" t="s">
        <v>384</v>
      </c>
      <c r="J470" s="546" t="s">
        <v>90</v>
      </c>
      <c r="K470" s="546" t="s">
        <v>90</v>
      </c>
      <c r="L470" s="546" t="s">
        <v>90</v>
      </c>
      <c r="M470" s="547"/>
    </row>
    <row r="471" spans="1:20">
      <c r="A471" s="208">
        <f t="shared" si="31"/>
        <v>471</v>
      </c>
      <c r="B471" s="175"/>
      <c r="C471" s="527" t="s">
        <v>12</v>
      </c>
      <c r="D471" s="527" t="s">
        <v>2</v>
      </c>
      <c r="E471" s="136" t="s">
        <v>90</v>
      </c>
      <c r="F471" s="530" t="s">
        <v>67</v>
      </c>
      <c r="G471" s="18"/>
      <c r="H471" s="18"/>
      <c r="I471" s="18"/>
      <c r="J471" s="234" t="s">
        <v>90</v>
      </c>
      <c r="K471" s="234">
        <v>260794</v>
      </c>
      <c r="L471" s="247">
        <v>221927</v>
      </c>
      <c r="M471" s="278">
        <f t="shared" si="32"/>
        <v>-38867</v>
      </c>
    </row>
    <row r="472" spans="1:20" ht="16.5">
      <c r="A472" s="208">
        <f t="shared" si="31"/>
        <v>472</v>
      </c>
      <c r="B472" s="175"/>
      <c r="C472" s="392" t="s">
        <v>12</v>
      </c>
      <c r="D472" s="392" t="s">
        <v>2</v>
      </c>
      <c r="F472" s="531" t="s">
        <v>77</v>
      </c>
      <c r="G472" s="4"/>
      <c r="H472" s="4"/>
      <c r="I472" s="4"/>
      <c r="J472" s="538" t="s">
        <v>90</v>
      </c>
      <c r="K472" s="538">
        <v>245625</v>
      </c>
      <c r="L472" s="540">
        <v>209571</v>
      </c>
      <c r="M472" s="542">
        <f t="shared" si="32"/>
        <v>-36054</v>
      </c>
      <c r="R472" s="31"/>
      <c r="S472" s="60"/>
      <c r="T472" s="60"/>
    </row>
    <row r="473" spans="1:20" ht="16.5">
      <c r="A473" s="208">
        <f t="shared" si="31"/>
        <v>473</v>
      </c>
      <c r="B473" s="175"/>
      <c r="C473" s="528" t="s">
        <v>12</v>
      </c>
      <c r="D473" s="528" t="s">
        <v>2</v>
      </c>
      <c r="F473" s="532" t="s">
        <v>69</v>
      </c>
      <c r="G473" s="19"/>
      <c r="H473" s="19"/>
      <c r="I473" s="19"/>
      <c r="J473" s="539" t="s">
        <v>90</v>
      </c>
      <c r="K473" s="539">
        <v>15169</v>
      </c>
      <c r="L473" s="541">
        <v>12356</v>
      </c>
      <c r="M473" s="543">
        <f t="shared" si="32"/>
        <v>-2813</v>
      </c>
      <c r="R473" s="31"/>
      <c r="S473" s="60"/>
      <c r="T473" s="60"/>
    </row>
    <row r="474" spans="1:20" ht="16.5">
      <c r="A474" s="208">
        <f t="shared" si="31"/>
        <v>474</v>
      </c>
      <c r="B474" s="175"/>
      <c r="C474" s="175" t="s">
        <v>90</v>
      </c>
      <c r="D474" s="175" t="s">
        <v>90</v>
      </c>
      <c r="F474" s="533" t="s">
        <v>385</v>
      </c>
      <c r="J474" s="9" t="s">
        <v>90</v>
      </c>
      <c r="K474" s="9" t="s">
        <v>90</v>
      </c>
      <c r="L474" s="9" t="s">
        <v>90</v>
      </c>
      <c r="M474" s="217"/>
      <c r="R474" s="31"/>
      <c r="S474" s="60"/>
      <c r="T474" s="60"/>
    </row>
    <row r="475" spans="1:20" ht="16.5">
      <c r="A475" s="208">
        <f t="shared" si="31"/>
        <v>475</v>
      </c>
      <c r="B475" s="175"/>
      <c r="C475" s="527" t="s">
        <v>12</v>
      </c>
      <c r="D475" s="527" t="s">
        <v>2</v>
      </c>
      <c r="F475" s="530" t="s">
        <v>67</v>
      </c>
      <c r="G475" s="18"/>
      <c r="H475" s="18"/>
      <c r="I475" s="18"/>
      <c r="J475" s="234" t="s">
        <v>90</v>
      </c>
      <c r="K475" s="234">
        <v>3347569</v>
      </c>
      <c r="L475" s="247">
        <v>1968720</v>
      </c>
      <c r="M475" s="545">
        <f t="shared" si="32"/>
        <v>-1378849</v>
      </c>
      <c r="R475" s="31"/>
      <c r="S475" s="60"/>
      <c r="T475" s="60"/>
    </row>
    <row r="476" spans="1:20" ht="16.5">
      <c r="A476" s="208">
        <f t="shared" si="31"/>
        <v>476</v>
      </c>
      <c r="B476" s="175"/>
      <c r="C476" s="392" t="s">
        <v>12</v>
      </c>
      <c r="D476" s="392" t="s">
        <v>2</v>
      </c>
      <c r="F476" s="531" t="s">
        <v>77</v>
      </c>
      <c r="G476" s="4"/>
      <c r="H476" s="4"/>
      <c r="I476" s="4"/>
      <c r="J476" s="235" t="s">
        <v>90</v>
      </c>
      <c r="K476" s="235">
        <v>3276522</v>
      </c>
      <c r="L476" s="248">
        <v>2017959</v>
      </c>
      <c r="M476" s="542">
        <f t="shared" si="32"/>
        <v>-1258563</v>
      </c>
      <c r="R476" s="31"/>
      <c r="S476" s="60"/>
      <c r="T476" s="60"/>
    </row>
    <row r="477" spans="1:20" ht="16.5">
      <c r="A477" s="208">
        <f t="shared" si="31"/>
        <v>477</v>
      </c>
      <c r="B477" s="175"/>
      <c r="C477" s="528" t="s">
        <v>12</v>
      </c>
      <c r="D477" s="528" t="s">
        <v>2</v>
      </c>
      <c r="F477" s="532" t="s">
        <v>386</v>
      </c>
      <c r="G477" s="19"/>
      <c r="H477" s="19"/>
      <c r="I477" s="19"/>
      <c r="J477" s="236" t="s">
        <v>90</v>
      </c>
      <c r="K477" s="236">
        <v>71047</v>
      </c>
      <c r="L477" s="249">
        <v>-49238</v>
      </c>
      <c r="M477" s="543">
        <f t="shared" si="32"/>
        <v>-120285</v>
      </c>
      <c r="R477" s="31"/>
      <c r="S477" s="60"/>
      <c r="T477" s="60"/>
    </row>
    <row r="478" spans="1:20" ht="16.5">
      <c r="A478" s="208">
        <f t="shared" si="31"/>
        <v>478</v>
      </c>
      <c r="B478" s="175"/>
      <c r="C478" s="175" t="s">
        <v>90</v>
      </c>
      <c r="D478" s="136" t="s">
        <v>90</v>
      </c>
      <c r="F478" s="551" t="s">
        <v>387</v>
      </c>
      <c r="G478" s="240"/>
      <c r="J478" s="9"/>
      <c r="K478" s="9"/>
      <c r="L478" s="9"/>
      <c r="M478" s="217"/>
      <c r="R478" s="31"/>
      <c r="S478" s="60"/>
      <c r="T478" s="60"/>
    </row>
    <row r="479" spans="1:20" ht="16.5">
      <c r="A479" s="208">
        <f t="shared" si="31"/>
        <v>479</v>
      </c>
      <c r="B479" s="175"/>
      <c r="C479" s="527" t="s">
        <v>12</v>
      </c>
      <c r="D479" s="527" t="s">
        <v>2</v>
      </c>
      <c r="F479" s="391" t="s">
        <v>388</v>
      </c>
      <c r="G479" s="18"/>
      <c r="H479" s="18"/>
      <c r="I479" s="18"/>
      <c r="J479" s="234" t="s">
        <v>90</v>
      </c>
      <c r="K479" s="234">
        <v>71047</v>
      </c>
      <c r="L479" s="247">
        <v>-49238</v>
      </c>
      <c r="M479" s="545">
        <f t="shared" si="32"/>
        <v>-120285</v>
      </c>
      <c r="R479" s="31"/>
      <c r="S479" s="60"/>
      <c r="T479" s="60"/>
    </row>
    <row r="480" spans="1:20" ht="16.5">
      <c r="A480" s="208">
        <f t="shared" si="31"/>
        <v>480</v>
      </c>
      <c r="B480" s="175"/>
      <c r="C480" s="392" t="s">
        <v>12</v>
      </c>
      <c r="D480" s="392" t="s">
        <v>2</v>
      </c>
      <c r="F480" s="534" t="s">
        <v>91</v>
      </c>
      <c r="G480" s="4"/>
      <c r="H480" s="4"/>
      <c r="I480" s="4"/>
      <c r="J480" s="235" t="s">
        <v>90</v>
      </c>
      <c r="K480" s="235">
        <v>55878</v>
      </c>
      <c r="L480" s="248">
        <v>-61594</v>
      </c>
      <c r="M480" s="542">
        <f t="shared" si="32"/>
        <v>-117472</v>
      </c>
      <c r="R480" s="31"/>
      <c r="S480" s="60"/>
      <c r="T480" s="60"/>
    </row>
    <row r="481" spans="1:20" ht="16.5">
      <c r="A481" s="208">
        <f t="shared" si="31"/>
        <v>481</v>
      </c>
      <c r="B481" s="175"/>
      <c r="C481" s="392" t="s">
        <v>12</v>
      </c>
      <c r="D481" s="392" t="s">
        <v>2</v>
      </c>
      <c r="F481" s="536" t="s">
        <v>389</v>
      </c>
      <c r="G481" s="19"/>
      <c r="H481" s="19"/>
      <c r="I481" s="19"/>
      <c r="J481" s="236" t="s">
        <v>90</v>
      </c>
      <c r="K481" s="236">
        <v>15169</v>
      </c>
      <c r="L481" s="249">
        <v>12356</v>
      </c>
      <c r="M481" s="543">
        <f t="shared" si="32"/>
        <v>-2813</v>
      </c>
      <c r="R481" s="31"/>
      <c r="S481" s="60"/>
      <c r="T481" s="60"/>
    </row>
    <row r="482" spans="1:20" ht="16.5">
      <c r="A482" s="208">
        <f t="shared" si="31"/>
        <v>482</v>
      </c>
      <c r="B482" s="175"/>
      <c r="C482" s="392" t="s">
        <v>12</v>
      </c>
      <c r="D482" s="392" t="s">
        <v>2</v>
      </c>
      <c r="F482" s="535" t="s">
        <v>390</v>
      </c>
      <c r="G482" s="18"/>
      <c r="H482" s="18"/>
      <c r="I482" s="18"/>
      <c r="J482" s="234" t="s">
        <v>90</v>
      </c>
      <c r="K482" s="234" t="s">
        <v>399</v>
      </c>
      <c r="L482" s="247" t="s">
        <v>90</v>
      </c>
      <c r="M482" s="545" t="str">
        <f t="shared" si="32"/>
        <v xml:space="preserve">- </v>
      </c>
      <c r="R482" s="31"/>
      <c r="S482" s="60"/>
      <c r="T482" s="60"/>
    </row>
    <row r="483" spans="1:20" ht="16.5">
      <c r="A483" s="208">
        <f t="shared" si="31"/>
        <v>483</v>
      </c>
      <c r="B483" s="175"/>
      <c r="C483" s="392" t="s">
        <v>12</v>
      </c>
      <c r="D483" s="392" t="s">
        <v>2</v>
      </c>
      <c r="F483" s="534" t="s">
        <v>91</v>
      </c>
      <c r="G483" s="4"/>
      <c r="H483" s="4"/>
      <c r="I483" s="4"/>
      <c r="J483" s="235" t="s">
        <v>90</v>
      </c>
      <c r="K483" s="235" t="s">
        <v>399</v>
      </c>
      <c r="L483" s="248" t="s">
        <v>90</v>
      </c>
      <c r="M483" s="542" t="str">
        <f t="shared" si="32"/>
        <v xml:space="preserve">- </v>
      </c>
      <c r="R483" s="31"/>
      <c r="S483" s="60"/>
      <c r="T483" s="60"/>
    </row>
    <row r="484" spans="1:20" ht="16.5">
      <c r="A484" s="208">
        <f t="shared" si="31"/>
        <v>484</v>
      </c>
      <c r="B484" s="175"/>
      <c r="C484" s="392" t="s">
        <v>12</v>
      </c>
      <c r="D484" s="392" t="s">
        <v>2</v>
      </c>
      <c r="F484" s="536" t="s">
        <v>389</v>
      </c>
      <c r="G484" s="19"/>
      <c r="H484" s="19"/>
      <c r="I484" s="19"/>
      <c r="J484" s="236" t="s">
        <v>90</v>
      </c>
      <c r="K484" s="236" t="s">
        <v>399</v>
      </c>
      <c r="L484" s="249" t="s">
        <v>90</v>
      </c>
      <c r="M484" s="543" t="str">
        <f t="shared" si="32"/>
        <v xml:space="preserve">- </v>
      </c>
      <c r="R484" s="31"/>
      <c r="S484" s="60"/>
      <c r="T484" s="60"/>
    </row>
    <row r="485" spans="1:20" ht="16.5">
      <c r="A485" s="208">
        <f t="shared" si="31"/>
        <v>485</v>
      </c>
      <c r="B485" s="175"/>
      <c r="C485" s="392" t="s">
        <v>12</v>
      </c>
      <c r="D485" s="392" t="s">
        <v>2</v>
      </c>
      <c r="F485" s="535" t="s">
        <v>391</v>
      </c>
      <c r="G485" s="18"/>
      <c r="H485" s="18"/>
      <c r="I485" s="18"/>
      <c r="J485" s="234" t="s">
        <v>90</v>
      </c>
      <c r="K485" s="234">
        <v>-19727</v>
      </c>
      <c r="L485" s="247">
        <v>-3507</v>
      </c>
      <c r="M485" s="545">
        <f t="shared" si="32"/>
        <v>16220</v>
      </c>
      <c r="R485" s="31"/>
      <c r="S485" s="60"/>
      <c r="T485" s="60"/>
    </row>
    <row r="486" spans="1:20" ht="16.5">
      <c r="A486" s="208">
        <f t="shared" si="31"/>
        <v>486</v>
      </c>
      <c r="B486" s="175"/>
      <c r="C486" s="392" t="s">
        <v>12</v>
      </c>
      <c r="D486" s="392" t="s">
        <v>2</v>
      </c>
      <c r="F486" s="534" t="s">
        <v>91</v>
      </c>
      <c r="G486" s="4"/>
      <c r="H486" s="4"/>
      <c r="I486" s="4"/>
      <c r="J486" s="235" t="s">
        <v>90</v>
      </c>
      <c r="K486" s="235">
        <v>-15528</v>
      </c>
      <c r="L486" s="248">
        <v>-74</v>
      </c>
      <c r="M486" s="542">
        <f t="shared" si="32"/>
        <v>15454</v>
      </c>
      <c r="R486" s="31"/>
      <c r="S486" s="60"/>
      <c r="T486" s="60"/>
    </row>
    <row r="487" spans="1:20" ht="16.5">
      <c r="A487" s="208">
        <f t="shared" si="31"/>
        <v>487</v>
      </c>
      <c r="B487" s="175"/>
      <c r="C487" s="392" t="s">
        <v>12</v>
      </c>
      <c r="D487" s="392" t="s">
        <v>2</v>
      </c>
      <c r="F487" s="536" t="s">
        <v>389</v>
      </c>
      <c r="G487" s="19"/>
      <c r="H487" s="19"/>
      <c r="I487" s="19"/>
      <c r="J487" s="236" t="s">
        <v>90</v>
      </c>
      <c r="K487" s="236">
        <v>-4199</v>
      </c>
      <c r="L487" s="249">
        <v>-3433</v>
      </c>
      <c r="M487" s="543">
        <f t="shared" si="32"/>
        <v>766</v>
      </c>
      <c r="R487" s="31"/>
      <c r="S487" s="60"/>
      <c r="T487" s="60"/>
    </row>
    <row r="488" spans="1:20" ht="16.5">
      <c r="A488" s="208">
        <f t="shared" si="31"/>
        <v>488</v>
      </c>
      <c r="B488" s="175"/>
      <c r="C488" s="392" t="s">
        <v>12</v>
      </c>
      <c r="D488" s="392" t="s">
        <v>2</v>
      </c>
      <c r="F488" s="391" t="s">
        <v>392</v>
      </c>
      <c r="G488" s="18"/>
      <c r="H488" s="18"/>
      <c r="I488" s="18"/>
      <c r="J488" s="234" t="s">
        <v>90</v>
      </c>
      <c r="K488" s="234" t="s">
        <v>399</v>
      </c>
      <c r="L488" s="247" t="s">
        <v>90</v>
      </c>
      <c r="M488" s="545" t="str">
        <f t="shared" si="32"/>
        <v xml:space="preserve">- </v>
      </c>
      <c r="R488" s="31"/>
      <c r="S488" s="60"/>
      <c r="T488" s="60"/>
    </row>
    <row r="489" spans="1:20" ht="16.5">
      <c r="A489" s="208">
        <f t="shared" si="31"/>
        <v>489</v>
      </c>
      <c r="B489" s="175"/>
      <c r="C489" s="392" t="s">
        <v>12</v>
      </c>
      <c r="D489" s="392" t="s">
        <v>2</v>
      </c>
      <c r="F489" s="534" t="s">
        <v>91</v>
      </c>
      <c r="G489" s="4"/>
      <c r="H489" s="4"/>
      <c r="I489" s="4"/>
      <c r="J489" s="235" t="s">
        <v>90</v>
      </c>
      <c r="K489" s="235" t="s">
        <v>399</v>
      </c>
      <c r="L489" s="248" t="s">
        <v>90</v>
      </c>
      <c r="M489" s="542" t="str">
        <f t="shared" si="32"/>
        <v xml:space="preserve">- </v>
      </c>
      <c r="R489" s="31"/>
      <c r="S489" s="60"/>
      <c r="T489" s="60"/>
    </row>
    <row r="490" spans="1:20" ht="16.5">
      <c r="A490" s="208">
        <f t="shared" si="31"/>
        <v>490</v>
      </c>
      <c r="B490" s="175"/>
      <c r="C490" s="392" t="s">
        <v>12</v>
      </c>
      <c r="D490" s="392" t="s">
        <v>2</v>
      </c>
      <c r="F490" s="536" t="s">
        <v>389</v>
      </c>
      <c r="G490" s="19"/>
      <c r="H490" s="19"/>
      <c r="I490" s="19"/>
      <c r="J490" s="236" t="s">
        <v>90</v>
      </c>
      <c r="K490" s="236" t="s">
        <v>399</v>
      </c>
      <c r="L490" s="249" t="s">
        <v>90</v>
      </c>
      <c r="M490" s="543" t="str">
        <f t="shared" si="32"/>
        <v xml:space="preserve">- </v>
      </c>
      <c r="R490" s="31"/>
      <c r="S490" s="60"/>
      <c r="T490" s="60"/>
    </row>
    <row r="491" spans="1:20" ht="16.5">
      <c r="A491" s="208">
        <f t="shared" si="31"/>
        <v>491</v>
      </c>
      <c r="B491" s="175"/>
      <c r="C491" s="392" t="s">
        <v>12</v>
      </c>
      <c r="D491" s="392" t="s">
        <v>2</v>
      </c>
      <c r="F491" s="255" t="s">
        <v>393</v>
      </c>
      <c r="J491" s="11" t="s">
        <v>90</v>
      </c>
      <c r="K491" s="11">
        <v>51319</v>
      </c>
      <c r="L491" s="226">
        <v>-52746</v>
      </c>
      <c r="M491" s="544">
        <f t="shared" si="32"/>
        <v>-104065</v>
      </c>
      <c r="R491" s="31"/>
      <c r="S491" s="60"/>
      <c r="T491" s="60"/>
    </row>
    <row r="492" spans="1:20" ht="16.5">
      <c r="A492" s="208">
        <f t="shared" si="31"/>
        <v>492</v>
      </c>
      <c r="B492" s="175"/>
      <c r="C492" s="528" t="s">
        <v>12</v>
      </c>
      <c r="D492" s="528" t="s">
        <v>2</v>
      </c>
      <c r="F492" s="537" t="s">
        <v>394</v>
      </c>
      <c r="G492" s="145"/>
      <c r="H492" s="145"/>
      <c r="I492" s="145"/>
      <c r="J492" s="145"/>
      <c r="K492" s="145"/>
      <c r="L492" s="145"/>
      <c r="M492" s="145"/>
      <c r="R492" s="31"/>
      <c r="S492" s="60"/>
      <c r="T492" s="60"/>
    </row>
    <row r="493" spans="1:20" ht="16.5">
      <c r="A493" s="208">
        <f t="shared" si="31"/>
        <v>493</v>
      </c>
      <c r="R493" s="31"/>
      <c r="S493" s="60"/>
      <c r="T493" s="60"/>
    </row>
    <row r="494" spans="1:20" ht="16.5">
      <c r="A494" s="208">
        <f t="shared" si="31"/>
        <v>494</v>
      </c>
      <c r="R494" s="31"/>
      <c r="S494" s="60"/>
      <c r="T494" s="60"/>
    </row>
    <row r="495" spans="1:20" ht="18.75" customHeight="1" thickBot="1">
      <c r="A495" s="208">
        <f t="shared" si="31"/>
        <v>495</v>
      </c>
      <c r="B495" s="239"/>
      <c r="C495" s="136"/>
      <c r="D495" s="175"/>
      <c r="E495" s="130">
        <f>E459+1</f>
        <v>20</v>
      </c>
      <c r="F495" s="100" t="s">
        <v>291</v>
      </c>
      <c r="G495" s="99"/>
      <c r="H495" s="99"/>
      <c r="I495" s="99"/>
      <c r="J495" s="99"/>
      <c r="K495" s="289" t="s">
        <v>5</v>
      </c>
      <c r="L495" s="289" t="s">
        <v>4</v>
      </c>
      <c r="M495" s="99"/>
      <c r="N495" s="7"/>
      <c r="O495" s="7"/>
      <c r="P495" s="7"/>
      <c r="Q495" s="7"/>
    </row>
    <row r="496" spans="1:20" s="297" customFormat="1">
      <c r="A496" s="208">
        <f t="shared" si="31"/>
        <v>496</v>
      </c>
      <c r="B496" s="295"/>
      <c r="C496" s="95"/>
      <c r="D496" s="296"/>
      <c r="E496" s="188"/>
      <c r="F496" s="189"/>
      <c r="G496" s="126"/>
      <c r="H496" s="126"/>
      <c r="I496" s="126"/>
      <c r="J496" s="125">
        <v>202103</v>
      </c>
      <c r="K496" s="125">
        <v>202203</v>
      </c>
      <c r="L496" s="190">
        <v>202303</v>
      </c>
      <c r="M496" s="268" t="s">
        <v>124</v>
      </c>
      <c r="N496" s="126"/>
      <c r="O496" s="126"/>
      <c r="P496" s="126"/>
      <c r="Q496" s="126"/>
    </row>
    <row r="497" spans="1:19" s="297" customFormat="1">
      <c r="A497" s="208">
        <f t="shared" si="31"/>
        <v>497</v>
      </c>
      <c r="B497" s="295"/>
      <c r="C497" s="95"/>
      <c r="D497" s="296"/>
      <c r="E497" s="188"/>
      <c r="F497" s="189"/>
      <c r="G497" s="126"/>
      <c r="H497" s="126"/>
      <c r="I497" s="126"/>
      <c r="J497" s="125" t="s">
        <v>408</v>
      </c>
      <c r="K497" s="125" t="s">
        <v>409</v>
      </c>
      <c r="L497" s="190" t="s">
        <v>398</v>
      </c>
      <c r="M497" s="268" t="s">
        <v>232</v>
      </c>
      <c r="N497" s="126"/>
      <c r="O497" s="126"/>
      <c r="P497" s="126"/>
      <c r="Q497" s="126"/>
    </row>
    <row r="498" spans="1:19" s="297" customFormat="1">
      <c r="A498" s="208">
        <f t="shared" si="31"/>
        <v>498</v>
      </c>
      <c r="B498" s="295"/>
      <c r="C498" s="95"/>
      <c r="D498" s="296"/>
      <c r="E498" s="188"/>
      <c r="F498" s="189"/>
      <c r="G498" s="126"/>
      <c r="H498" s="126"/>
      <c r="I498" s="126"/>
      <c r="J498" s="237" t="s">
        <v>90</v>
      </c>
      <c r="K498" s="237" t="s">
        <v>90</v>
      </c>
      <c r="L498" s="238" t="s">
        <v>90</v>
      </c>
      <c r="M498" s="270"/>
      <c r="N498" s="126"/>
      <c r="O498" s="126"/>
      <c r="P498" s="126"/>
      <c r="Q498" s="126"/>
    </row>
    <row r="499" spans="1:19">
      <c r="A499" s="208">
        <f t="shared" si="31"/>
        <v>499</v>
      </c>
      <c r="C499" s="180" t="s">
        <v>12</v>
      </c>
      <c r="D499" s="180" t="s">
        <v>2</v>
      </c>
      <c r="F499" s="244" t="s">
        <v>286</v>
      </c>
      <c r="G499" s="8"/>
      <c r="H499" s="8"/>
      <c r="I499" s="8"/>
      <c r="J499" s="211" t="s">
        <v>399</v>
      </c>
      <c r="K499" s="211" t="s">
        <v>399</v>
      </c>
      <c r="L499" s="225">
        <v>-27568</v>
      </c>
      <c r="M499" s="271">
        <f t="shared" ref="M499:M512" si="33">IF(SUM(L499)-SUM(K499)=0,"- ",SUM(L499)-SUM(K499))</f>
        <v>-27568</v>
      </c>
      <c r="Q499" s="31"/>
      <c r="R499" s="328"/>
      <c r="S499" s="328"/>
    </row>
    <row r="500" spans="1:19">
      <c r="A500" s="208">
        <f t="shared" si="31"/>
        <v>500</v>
      </c>
      <c r="C500" s="175" t="s">
        <v>12</v>
      </c>
      <c r="D500" s="175" t="s">
        <v>2</v>
      </c>
      <c r="F500" s="156" t="s">
        <v>54</v>
      </c>
      <c r="J500" s="11">
        <v>0</v>
      </c>
      <c r="K500" s="11" t="s">
        <v>399</v>
      </c>
      <c r="L500" s="226">
        <v>12526</v>
      </c>
      <c r="M500" s="272">
        <f t="shared" si="33"/>
        <v>12526</v>
      </c>
      <c r="Q500" s="31"/>
      <c r="R500" s="328"/>
      <c r="S500" s="328"/>
    </row>
    <row r="501" spans="1:19">
      <c r="A501" s="208">
        <f t="shared" si="31"/>
        <v>501</v>
      </c>
      <c r="C501" s="175" t="s">
        <v>12</v>
      </c>
      <c r="D501" s="175" t="s">
        <v>2</v>
      </c>
      <c r="F501" s="156" t="s">
        <v>55</v>
      </c>
      <c r="J501" s="11" t="s">
        <v>399</v>
      </c>
      <c r="K501" s="11" t="s">
        <v>399</v>
      </c>
      <c r="L501" s="226" t="s">
        <v>399</v>
      </c>
      <c r="M501" s="272" t="str">
        <f t="shared" si="33"/>
        <v xml:space="preserve">- </v>
      </c>
      <c r="Q501" s="31"/>
      <c r="R501" s="328"/>
      <c r="S501" s="328"/>
    </row>
    <row r="502" spans="1:19">
      <c r="A502" s="208">
        <f t="shared" si="31"/>
        <v>502</v>
      </c>
      <c r="C502" s="175" t="s">
        <v>12</v>
      </c>
      <c r="D502" s="175" t="s">
        <v>2</v>
      </c>
      <c r="F502" s="156" t="s">
        <v>56</v>
      </c>
      <c r="J502" s="11" t="s">
        <v>399</v>
      </c>
      <c r="K502" s="11" t="s">
        <v>399</v>
      </c>
      <c r="L502" s="226">
        <v>-12630</v>
      </c>
      <c r="M502" s="272">
        <f t="shared" si="33"/>
        <v>-12630</v>
      </c>
      <c r="Q502" s="31"/>
      <c r="R502" s="328"/>
      <c r="S502" s="328"/>
    </row>
    <row r="503" spans="1:19">
      <c r="A503" s="208">
        <f t="shared" si="31"/>
        <v>503</v>
      </c>
      <c r="C503" s="175" t="s">
        <v>12</v>
      </c>
      <c r="D503" s="175" t="s">
        <v>2</v>
      </c>
      <c r="F503" s="156" t="s">
        <v>57</v>
      </c>
      <c r="J503" s="11" t="s">
        <v>399</v>
      </c>
      <c r="K503" s="11" t="s">
        <v>399</v>
      </c>
      <c r="L503" s="226">
        <v>-27464</v>
      </c>
      <c r="M503" s="272">
        <f t="shared" si="33"/>
        <v>-27464</v>
      </c>
      <c r="Q503" s="31"/>
      <c r="R503" s="328"/>
      <c r="S503" s="328"/>
    </row>
    <row r="504" spans="1:19">
      <c r="A504" s="208">
        <f t="shared" si="31"/>
        <v>504</v>
      </c>
      <c r="C504" s="175" t="s">
        <v>12</v>
      </c>
      <c r="D504" s="175" t="s">
        <v>2</v>
      </c>
      <c r="F504" s="327" t="s">
        <v>58</v>
      </c>
      <c r="G504" s="145"/>
      <c r="H504" s="145"/>
      <c r="I504" s="145"/>
      <c r="J504" s="212" t="s">
        <v>399</v>
      </c>
      <c r="K504" s="212" t="s">
        <v>399</v>
      </c>
      <c r="L504" s="227" t="s">
        <v>399</v>
      </c>
      <c r="M504" s="273" t="str">
        <f t="shared" si="33"/>
        <v xml:space="preserve">- </v>
      </c>
      <c r="Q504" s="31"/>
      <c r="R504" s="328"/>
      <c r="S504" s="328"/>
    </row>
    <row r="505" spans="1:19">
      <c r="A505" s="208">
        <f t="shared" si="31"/>
        <v>505</v>
      </c>
      <c r="C505" s="175" t="s">
        <v>12</v>
      </c>
      <c r="D505" s="175" t="s">
        <v>2</v>
      </c>
      <c r="F505" s="244" t="s">
        <v>59</v>
      </c>
      <c r="G505" s="8"/>
      <c r="H505" s="8"/>
      <c r="I505" s="8"/>
      <c r="J505" s="211">
        <v>4106</v>
      </c>
      <c r="K505" s="211">
        <v>2959</v>
      </c>
      <c r="L505" s="225">
        <v>18177</v>
      </c>
      <c r="M505" s="271">
        <f t="shared" si="33"/>
        <v>15218</v>
      </c>
      <c r="Q505" s="31"/>
      <c r="R505" s="328"/>
      <c r="S505" s="328"/>
    </row>
    <row r="506" spans="1:19">
      <c r="A506" s="208">
        <f t="shared" si="31"/>
        <v>506</v>
      </c>
      <c r="C506" s="175" t="s">
        <v>12</v>
      </c>
      <c r="D506" s="175" t="s">
        <v>2</v>
      </c>
      <c r="F506" s="156" t="s">
        <v>54</v>
      </c>
      <c r="J506" s="11">
        <v>5244</v>
      </c>
      <c r="K506" s="11">
        <v>2959</v>
      </c>
      <c r="L506" s="226">
        <v>18177</v>
      </c>
      <c r="M506" s="272">
        <f t="shared" si="33"/>
        <v>15218</v>
      </c>
      <c r="Q506" s="31"/>
      <c r="R506" s="328"/>
      <c r="S506" s="328"/>
    </row>
    <row r="507" spans="1:19">
      <c r="A507" s="208">
        <f t="shared" si="31"/>
        <v>507</v>
      </c>
      <c r="C507" s="175" t="s">
        <v>12</v>
      </c>
      <c r="D507" s="175" t="s">
        <v>2</v>
      </c>
      <c r="F507" s="156" t="s">
        <v>56</v>
      </c>
      <c r="J507" s="11">
        <v>-1138</v>
      </c>
      <c r="K507" s="11" t="s">
        <v>399</v>
      </c>
      <c r="L507" s="226" t="s">
        <v>399</v>
      </c>
      <c r="M507" s="272" t="str">
        <f t="shared" si="33"/>
        <v xml:space="preserve">- </v>
      </c>
      <c r="Q507" s="31"/>
      <c r="R507" s="328"/>
      <c r="S507" s="328"/>
    </row>
    <row r="508" spans="1:19">
      <c r="A508" s="208">
        <f t="shared" si="31"/>
        <v>508</v>
      </c>
      <c r="C508" s="175" t="s">
        <v>12</v>
      </c>
      <c r="D508" s="175" t="s">
        <v>2</v>
      </c>
      <c r="F508" s="156" t="s">
        <v>58</v>
      </c>
      <c r="J508" s="11" t="s">
        <v>399</v>
      </c>
      <c r="K508" s="11" t="s">
        <v>399</v>
      </c>
      <c r="L508" s="226" t="s">
        <v>399</v>
      </c>
      <c r="M508" s="272" t="str">
        <f t="shared" si="33"/>
        <v xml:space="preserve">- </v>
      </c>
      <c r="Q508" s="31"/>
      <c r="R508" s="328"/>
      <c r="S508" s="328"/>
    </row>
    <row r="509" spans="1:19">
      <c r="A509" s="208">
        <f t="shared" si="31"/>
        <v>509</v>
      </c>
      <c r="C509" s="175" t="s">
        <v>12</v>
      </c>
      <c r="D509" s="175" t="s">
        <v>2</v>
      </c>
      <c r="F509" s="327" t="s">
        <v>287</v>
      </c>
      <c r="G509" s="145"/>
      <c r="H509" s="145"/>
      <c r="I509" s="145"/>
      <c r="J509" s="212" t="s">
        <v>399</v>
      </c>
      <c r="K509" s="212" t="s">
        <v>399</v>
      </c>
      <c r="L509" s="227" t="s">
        <v>399</v>
      </c>
      <c r="M509" s="273" t="str">
        <f t="shared" si="33"/>
        <v xml:space="preserve">- </v>
      </c>
      <c r="Q509" s="31"/>
      <c r="R509" s="328"/>
      <c r="S509" s="328"/>
    </row>
    <row r="510" spans="1:19">
      <c r="A510" s="208">
        <f t="shared" si="31"/>
        <v>510</v>
      </c>
      <c r="C510" s="175" t="s">
        <v>12</v>
      </c>
      <c r="D510" s="175" t="s">
        <v>2</v>
      </c>
      <c r="F510" s="223" t="s">
        <v>126</v>
      </c>
      <c r="G510" s="8"/>
      <c r="H510" s="8"/>
      <c r="I510" s="8"/>
      <c r="J510" s="211" t="s">
        <v>399</v>
      </c>
      <c r="K510" s="211" t="s">
        <v>399</v>
      </c>
      <c r="L510" s="225" t="s">
        <v>399</v>
      </c>
      <c r="M510" s="271" t="str">
        <f t="shared" si="33"/>
        <v xml:space="preserve">- </v>
      </c>
      <c r="Q510" s="31"/>
      <c r="R510" s="328"/>
      <c r="S510" s="328"/>
    </row>
    <row r="511" spans="1:19">
      <c r="A511" s="208">
        <f t="shared" si="31"/>
        <v>511</v>
      </c>
      <c r="C511" s="175" t="s">
        <v>12</v>
      </c>
      <c r="D511" s="175" t="s">
        <v>2</v>
      </c>
      <c r="F511" s="141" t="s">
        <v>288</v>
      </c>
      <c r="J511" s="11">
        <v>0</v>
      </c>
      <c r="K511" s="11">
        <v>0</v>
      </c>
      <c r="L511" s="226" t="s">
        <v>399</v>
      </c>
      <c r="M511" s="272" t="str">
        <f t="shared" si="33"/>
        <v xml:space="preserve">- </v>
      </c>
      <c r="Q511" s="31"/>
      <c r="R511" s="328"/>
      <c r="S511" s="328"/>
    </row>
    <row r="512" spans="1:19">
      <c r="A512" s="208">
        <f t="shared" si="31"/>
        <v>512</v>
      </c>
      <c r="C512" s="181" t="s">
        <v>12</v>
      </c>
      <c r="D512" s="181" t="s">
        <v>2</v>
      </c>
      <c r="F512" s="335" t="s">
        <v>289</v>
      </c>
      <c r="G512" s="145"/>
      <c r="H512" s="145"/>
      <c r="I512" s="145"/>
      <c r="J512" s="212" t="s">
        <v>399</v>
      </c>
      <c r="K512" s="212" t="s">
        <v>399</v>
      </c>
      <c r="L512" s="227" t="s">
        <v>399</v>
      </c>
      <c r="M512" s="273" t="str">
        <f t="shared" si="33"/>
        <v xml:space="preserve">- </v>
      </c>
      <c r="Q512" s="31"/>
      <c r="R512" s="328"/>
      <c r="S512" s="328"/>
    </row>
    <row r="513" spans="1:19">
      <c r="A513" s="208">
        <f t="shared" si="31"/>
        <v>513</v>
      </c>
      <c r="C513" s="175"/>
      <c r="D513" s="175"/>
      <c r="F513" s="141"/>
      <c r="J513" s="11"/>
      <c r="K513" s="11"/>
      <c r="L513" s="11"/>
      <c r="M513" s="11"/>
      <c r="Q513" s="31"/>
      <c r="R513" s="328"/>
      <c r="S513" s="328"/>
    </row>
    <row r="514" spans="1:19">
      <c r="A514" s="208">
        <f t="shared" si="31"/>
        <v>514</v>
      </c>
      <c r="C514" s="175"/>
      <c r="D514" s="175"/>
      <c r="F514" s="141"/>
      <c r="J514" s="11"/>
      <c r="K514" s="11"/>
      <c r="L514" s="11"/>
      <c r="M514" s="11"/>
      <c r="Q514" s="31"/>
      <c r="R514" s="328"/>
      <c r="S514" s="328"/>
    </row>
    <row r="515" spans="1:19" ht="18.75" customHeight="1">
      <c r="A515" s="208">
        <f t="shared" si="31"/>
        <v>515</v>
      </c>
      <c r="B515" s="239"/>
      <c r="C515" s="136"/>
      <c r="D515" s="175"/>
      <c r="E515" s="130">
        <f>E495+1</f>
        <v>21</v>
      </c>
      <c r="F515" s="165" t="s">
        <v>358</v>
      </c>
      <c r="G515" s="7"/>
      <c r="H515" s="7"/>
      <c r="I515" s="7"/>
      <c r="J515" s="134"/>
      <c r="K515" s="134"/>
      <c r="L515" s="7"/>
      <c r="M515" s="7"/>
      <c r="N515" s="7"/>
      <c r="O515" s="7"/>
      <c r="P515" s="7"/>
    </row>
    <row r="516" spans="1:19" ht="18.75" customHeight="1" thickBot="1">
      <c r="A516" s="208">
        <f t="shared" si="31"/>
        <v>516</v>
      </c>
      <c r="B516" s="239"/>
      <c r="C516" s="136"/>
      <c r="D516" s="175"/>
      <c r="E516" s="130"/>
      <c r="F516" s="455" t="s">
        <v>83</v>
      </c>
      <c r="G516" s="99"/>
      <c r="H516" s="99"/>
      <c r="I516" s="99"/>
      <c r="J516" s="289"/>
      <c r="K516" s="289"/>
      <c r="L516" s="99"/>
      <c r="M516" s="99"/>
      <c r="N516" s="7"/>
      <c r="O516" s="7"/>
      <c r="P516" s="7"/>
    </row>
    <row r="517" spans="1:19" ht="13.5">
      <c r="A517" s="208">
        <f t="shared" si="31"/>
        <v>517</v>
      </c>
      <c r="E517" s="25"/>
      <c r="F517" s="25"/>
      <c r="G517" s="25"/>
      <c r="H517" s="29"/>
      <c r="I517" s="294">
        <v>202103</v>
      </c>
      <c r="J517" s="29"/>
      <c r="K517" s="294">
        <v>202203</v>
      </c>
      <c r="L517" s="505"/>
      <c r="M517" s="320">
        <v>202303</v>
      </c>
    </row>
    <row r="518" spans="1:19" ht="13.5">
      <c r="A518" s="208">
        <f t="shared" si="31"/>
        <v>518</v>
      </c>
      <c r="E518" s="25"/>
      <c r="F518" s="25"/>
      <c r="G518" s="25"/>
      <c r="H518" s="26"/>
      <c r="I518" s="125" t="s">
        <v>408</v>
      </c>
      <c r="J518" s="26"/>
      <c r="K518" s="125" t="s">
        <v>409</v>
      </c>
      <c r="L518" s="523"/>
      <c r="M518" s="190" t="s">
        <v>398</v>
      </c>
    </row>
    <row r="519" spans="1:19" ht="13.5">
      <c r="A519" s="208">
        <f t="shared" si="31"/>
        <v>519</v>
      </c>
      <c r="E519" s="25"/>
      <c r="F519" s="25"/>
      <c r="G519" s="25"/>
      <c r="H519" s="50" t="s">
        <v>84</v>
      </c>
      <c r="I519" s="91" t="s">
        <v>85</v>
      </c>
      <c r="J519" s="50" t="s">
        <v>84</v>
      </c>
      <c r="K519" s="91" t="s">
        <v>85</v>
      </c>
      <c r="L519" s="524" t="s">
        <v>84</v>
      </c>
      <c r="M519" s="521" t="s">
        <v>85</v>
      </c>
    </row>
    <row r="520" spans="1:19" ht="13.5">
      <c r="A520" s="208">
        <f t="shared" si="31"/>
        <v>520</v>
      </c>
      <c r="E520" s="25"/>
      <c r="F520" s="25"/>
      <c r="G520" s="25"/>
      <c r="H520" s="92"/>
      <c r="I520" s="93" t="s">
        <v>86</v>
      </c>
      <c r="J520" s="92"/>
      <c r="K520" s="93" t="s">
        <v>86</v>
      </c>
      <c r="L520" s="525"/>
      <c r="M520" s="522" t="s">
        <v>86</v>
      </c>
    </row>
    <row r="521" spans="1:19" ht="13.5">
      <c r="A521" s="208">
        <f t="shared" si="31"/>
        <v>521</v>
      </c>
      <c r="E521" s="25"/>
      <c r="F521" s="359" t="s">
        <v>87</v>
      </c>
      <c r="G521" s="361"/>
      <c r="H521" s="49" t="s">
        <v>90</v>
      </c>
      <c r="I521" s="49" t="s">
        <v>90</v>
      </c>
      <c r="J521" s="49" t="s">
        <v>90</v>
      </c>
      <c r="K521" s="49" t="s">
        <v>90</v>
      </c>
      <c r="L521" s="49" t="s">
        <v>90</v>
      </c>
      <c r="M521" s="49" t="s">
        <v>90</v>
      </c>
    </row>
    <row r="522" spans="1:19" ht="13.5">
      <c r="A522" s="208">
        <f t="shared" si="31"/>
        <v>522</v>
      </c>
      <c r="C522" s="172" t="s">
        <v>12</v>
      </c>
      <c r="D522" s="172" t="s">
        <v>2</v>
      </c>
      <c r="E522" s="25"/>
      <c r="F522" s="251" t="s">
        <v>88</v>
      </c>
      <c r="G522" s="90"/>
      <c r="H522" s="48">
        <v>2912571</v>
      </c>
      <c r="I522" s="357">
        <v>-91300</v>
      </c>
      <c r="J522" s="48">
        <v>3030897</v>
      </c>
      <c r="K522" s="357">
        <v>118326</v>
      </c>
      <c r="L522" s="511">
        <v>1808388</v>
      </c>
      <c r="M522" s="516">
        <v>-1222509</v>
      </c>
    </row>
    <row r="523" spans="1:19" ht="13.5">
      <c r="A523" s="208">
        <f t="shared" si="31"/>
        <v>523</v>
      </c>
      <c r="C523" s="16" t="s">
        <v>12</v>
      </c>
      <c r="D523" s="16" t="s">
        <v>2</v>
      </c>
      <c r="E523" s="25"/>
      <c r="F523" s="251" t="s">
        <v>89</v>
      </c>
      <c r="G523" s="90"/>
      <c r="H523" s="48" t="s">
        <v>399</v>
      </c>
      <c r="I523" s="357" t="s">
        <v>399</v>
      </c>
      <c r="J523" s="48" t="s">
        <v>399</v>
      </c>
      <c r="K523" s="357" t="s">
        <v>399</v>
      </c>
      <c r="L523" s="511" t="s">
        <v>399</v>
      </c>
      <c r="M523" s="516" t="s">
        <v>399</v>
      </c>
    </row>
    <row r="524" spans="1:19" ht="13.5">
      <c r="A524" s="208">
        <f t="shared" si="31"/>
        <v>524</v>
      </c>
      <c r="C524" s="16" t="s">
        <v>12</v>
      </c>
      <c r="D524" s="16" t="s">
        <v>2</v>
      </c>
      <c r="E524" s="25"/>
      <c r="F524" s="251" t="s">
        <v>91</v>
      </c>
      <c r="G524" s="25"/>
      <c r="H524" s="2">
        <v>2912571</v>
      </c>
      <c r="I524" s="97">
        <v>-91300</v>
      </c>
      <c r="J524" s="2">
        <v>3030897</v>
      </c>
      <c r="K524" s="97">
        <v>118326</v>
      </c>
      <c r="L524" s="512">
        <v>1808388</v>
      </c>
      <c r="M524" s="518">
        <v>-1222509</v>
      </c>
    </row>
    <row r="525" spans="1:19" ht="13.5">
      <c r="A525" s="208">
        <f t="shared" si="31"/>
        <v>525</v>
      </c>
      <c r="C525" s="16" t="s">
        <v>12</v>
      </c>
      <c r="D525" s="16" t="s">
        <v>2</v>
      </c>
      <c r="E525" s="25"/>
      <c r="F525" s="354" t="s">
        <v>41</v>
      </c>
      <c r="G525" s="62"/>
      <c r="H525" s="3">
        <v>1711179</v>
      </c>
      <c r="I525" s="355">
        <v>-352177</v>
      </c>
      <c r="J525" s="3">
        <v>1665569</v>
      </c>
      <c r="K525" s="355">
        <v>-45610</v>
      </c>
      <c r="L525" s="513">
        <v>612716</v>
      </c>
      <c r="M525" s="517">
        <v>-1052853</v>
      </c>
    </row>
    <row r="526" spans="1:19" ht="13.5">
      <c r="A526" s="208">
        <f t="shared" si="31"/>
        <v>526</v>
      </c>
      <c r="C526" s="16" t="s">
        <v>12</v>
      </c>
      <c r="D526" s="16" t="s">
        <v>2</v>
      </c>
      <c r="E526" s="25"/>
      <c r="F526" s="255" t="s">
        <v>71</v>
      </c>
      <c r="G526" s="25"/>
      <c r="H526" s="2">
        <v>1441075</v>
      </c>
      <c r="I526" s="97">
        <v>-336862</v>
      </c>
      <c r="J526" s="2">
        <v>1382907</v>
      </c>
      <c r="K526" s="97">
        <v>-58168</v>
      </c>
      <c r="L526" s="512">
        <v>341670</v>
      </c>
      <c r="M526" s="518">
        <v>-1041237</v>
      </c>
    </row>
    <row r="527" spans="1:19" ht="13.5">
      <c r="A527" s="208">
        <f t="shared" si="31"/>
        <v>527</v>
      </c>
      <c r="C527" s="16" t="s">
        <v>12</v>
      </c>
      <c r="D527" s="16" t="s">
        <v>2</v>
      </c>
      <c r="E527" s="25"/>
      <c r="F527" s="255" t="s">
        <v>72</v>
      </c>
      <c r="G527" s="25"/>
      <c r="H527" s="2">
        <v>159978</v>
      </c>
      <c r="I527" s="97">
        <v>-6066</v>
      </c>
      <c r="J527" s="2">
        <v>153360</v>
      </c>
      <c r="K527" s="97">
        <v>-6618</v>
      </c>
      <c r="L527" s="512">
        <v>164103</v>
      </c>
      <c r="M527" s="518">
        <v>10743</v>
      </c>
    </row>
    <row r="528" spans="1:19" ht="13.5">
      <c r="A528" s="208">
        <f t="shared" si="31"/>
        <v>528</v>
      </c>
      <c r="C528" s="16" t="s">
        <v>12</v>
      </c>
      <c r="D528" s="16" t="s">
        <v>2</v>
      </c>
      <c r="E528" s="25"/>
      <c r="F528" s="255" t="s">
        <v>43</v>
      </c>
      <c r="G528" s="25"/>
      <c r="H528" s="2" t="s">
        <v>399</v>
      </c>
      <c r="I528" s="97" t="s">
        <v>399</v>
      </c>
      <c r="J528" s="2" t="s">
        <v>399</v>
      </c>
      <c r="K528" s="97" t="s">
        <v>399</v>
      </c>
      <c r="L528" s="512" t="s">
        <v>399</v>
      </c>
      <c r="M528" s="518" t="s">
        <v>399</v>
      </c>
    </row>
    <row r="529" spans="1:13" ht="13.5">
      <c r="A529" s="208">
        <f t="shared" si="31"/>
        <v>529</v>
      </c>
      <c r="C529" s="16" t="s">
        <v>12</v>
      </c>
      <c r="D529" s="16" t="s">
        <v>2</v>
      </c>
      <c r="E529" s="25"/>
      <c r="F529" s="255" t="s">
        <v>44</v>
      </c>
      <c r="G529" s="25"/>
      <c r="H529" s="2">
        <v>110124</v>
      </c>
      <c r="I529" s="97">
        <v>-9249</v>
      </c>
      <c r="J529" s="2">
        <v>100801</v>
      </c>
      <c r="K529" s="97">
        <v>-9323</v>
      </c>
      <c r="L529" s="512">
        <v>106942</v>
      </c>
      <c r="M529" s="518">
        <v>6141</v>
      </c>
    </row>
    <row r="530" spans="1:13" ht="13.5">
      <c r="A530" s="208">
        <f t="shared" si="31"/>
        <v>530</v>
      </c>
      <c r="C530" s="16" t="s">
        <v>12</v>
      </c>
      <c r="D530" s="16" t="s">
        <v>2</v>
      </c>
      <c r="E530" s="25"/>
      <c r="F530" s="255" t="s">
        <v>234</v>
      </c>
      <c r="G530" s="25"/>
      <c r="H530" s="2" t="s">
        <v>399</v>
      </c>
      <c r="I530" s="97" t="s">
        <v>399</v>
      </c>
      <c r="J530" s="2" t="s">
        <v>399</v>
      </c>
      <c r="K530" s="97" t="s">
        <v>399</v>
      </c>
      <c r="L530" s="512" t="s">
        <v>399</v>
      </c>
      <c r="M530" s="518" t="s">
        <v>399</v>
      </c>
    </row>
    <row r="531" spans="1:13" ht="13.5">
      <c r="A531" s="208">
        <f t="shared" si="31"/>
        <v>531</v>
      </c>
      <c r="C531" s="16" t="s">
        <v>12</v>
      </c>
      <c r="D531" s="16" t="s">
        <v>2</v>
      </c>
      <c r="E531" s="25"/>
      <c r="F531" s="255" t="s">
        <v>235</v>
      </c>
      <c r="G531" s="25"/>
      <c r="H531" s="2" t="s">
        <v>399</v>
      </c>
      <c r="I531" s="97" t="s">
        <v>399</v>
      </c>
      <c r="J531" s="2" t="s">
        <v>399</v>
      </c>
      <c r="K531" s="97" t="s">
        <v>399</v>
      </c>
      <c r="L531" s="512" t="s">
        <v>399</v>
      </c>
      <c r="M531" s="518" t="s">
        <v>399</v>
      </c>
    </row>
    <row r="532" spans="1:13" ht="13.5">
      <c r="A532" s="208">
        <f t="shared" si="31"/>
        <v>532</v>
      </c>
      <c r="C532" s="16" t="s">
        <v>12</v>
      </c>
      <c r="D532" s="16" t="s">
        <v>2</v>
      </c>
      <c r="E532" s="25"/>
      <c r="F532" s="256" t="s">
        <v>8</v>
      </c>
      <c r="G532" s="49"/>
      <c r="H532" s="59" t="s">
        <v>399</v>
      </c>
      <c r="I532" s="353" t="s">
        <v>399</v>
      </c>
      <c r="J532" s="59">
        <v>28499</v>
      </c>
      <c r="K532" s="353">
        <v>28499</v>
      </c>
      <c r="L532" s="514" t="s">
        <v>399</v>
      </c>
      <c r="M532" s="519">
        <v>-28499</v>
      </c>
    </row>
    <row r="533" spans="1:13" ht="13.5">
      <c r="A533" s="208">
        <f t="shared" si="31"/>
        <v>533</v>
      </c>
      <c r="C533" s="16" t="s">
        <v>12</v>
      </c>
      <c r="D533" s="16" t="s">
        <v>2</v>
      </c>
      <c r="E533" s="25"/>
      <c r="F533" s="356" t="s">
        <v>51</v>
      </c>
      <c r="G533" s="90"/>
      <c r="H533" s="48">
        <v>2937</v>
      </c>
      <c r="I533" s="357" t="s">
        <v>399</v>
      </c>
      <c r="J533" s="48">
        <v>2983</v>
      </c>
      <c r="K533" s="357">
        <v>46</v>
      </c>
      <c r="L533" s="511">
        <v>2980</v>
      </c>
      <c r="M533" s="516">
        <v>-3</v>
      </c>
    </row>
    <row r="534" spans="1:13" ht="13.5">
      <c r="A534" s="208">
        <f t="shared" si="31"/>
        <v>534</v>
      </c>
      <c r="C534" s="16" t="s">
        <v>12</v>
      </c>
      <c r="D534" s="16" t="s">
        <v>2</v>
      </c>
      <c r="E534" s="25"/>
      <c r="F534" s="358" t="s">
        <v>357</v>
      </c>
      <c r="G534" s="25"/>
      <c r="H534" s="2">
        <v>1198453</v>
      </c>
      <c r="I534" s="97">
        <v>260877</v>
      </c>
      <c r="J534" s="2">
        <v>1362342</v>
      </c>
      <c r="K534" s="97">
        <v>163889</v>
      </c>
      <c r="L534" s="512">
        <v>1192689</v>
      </c>
      <c r="M534" s="518">
        <v>-169653</v>
      </c>
    </row>
    <row r="535" spans="1:13" ht="13.5">
      <c r="A535" s="208">
        <f t="shared" si="31"/>
        <v>535</v>
      </c>
      <c r="C535" s="16" t="s">
        <v>12</v>
      </c>
      <c r="D535" s="16" t="s">
        <v>2</v>
      </c>
      <c r="E535" s="25"/>
      <c r="F535" s="255" t="s">
        <v>236</v>
      </c>
      <c r="G535" s="25"/>
      <c r="H535" s="2">
        <v>33499</v>
      </c>
      <c r="I535" s="97" t="s">
        <v>399</v>
      </c>
      <c r="J535" s="2" t="s">
        <v>399</v>
      </c>
      <c r="K535" s="97">
        <v>-33499</v>
      </c>
      <c r="L535" s="512">
        <v>28500</v>
      </c>
      <c r="M535" s="518">
        <v>28500</v>
      </c>
    </row>
    <row r="536" spans="1:13" ht="13.5">
      <c r="A536" s="208">
        <f t="shared" si="31"/>
        <v>536</v>
      </c>
      <c r="C536" s="148" t="s">
        <v>12</v>
      </c>
      <c r="D536" s="148" t="s">
        <v>2</v>
      </c>
      <c r="E536" s="25"/>
      <c r="F536" s="256" t="s">
        <v>32</v>
      </c>
      <c r="G536" s="49"/>
      <c r="H536" s="59">
        <v>1164954</v>
      </c>
      <c r="I536" s="353">
        <v>260879</v>
      </c>
      <c r="J536" s="59">
        <v>1362342</v>
      </c>
      <c r="K536" s="353">
        <v>197388</v>
      </c>
      <c r="L536" s="514">
        <v>1164188</v>
      </c>
      <c r="M536" s="519">
        <v>-198154</v>
      </c>
    </row>
    <row r="537" spans="1:13" ht="13.5">
      <c r="A537" s="208">
        <f t="shared" si="31"/>
        <v>537</v>
      </c>
      <c r="C537" s="16"/>
      <c r="D537" s="16"/>
      <c r="E537" s="25"/>
      <c r="F537" s="352"/>
      <c r="G537" s="25"/>
      <c r="H537" s="2"/>
      <c r="I537" s="97"/>
      <c r="J537" s="2"/>
      <c r="K537" s="97"/>
      <c r="L537" s="2"/>
      <c r="M537" s="97"/>
    </row>
    <row r="538" spans="1:13" ht="13.5">
      <c r="A538" s="208">
        <f t="shared" si="31"/>
        <v>538</v>
      </c>
      <c r="C538" s="16"/>
      <c r="D538" s="16"/>
      <c r="E538" s="25"/>
      <c r="F538" s="359" t="s">
        <v>92</v>
      </c>
      <c r="G538" s="96"/>
      <c r="H538" s="25" t="s">
        <v>90</v>
      </c>
      <c r="I538" s="25" t="s">
        <v>90</v>
      </c>
      <c r="J538" s="25" t="s">
        <v>90</v>
      </c>
      <c r="K538" s="25" t="s">
        <v>90</v>
      </c>
      <c r="L538" s="25" t="s">
        <v>90</v>
      </c>
      <c r="M538" s="25" t="s">
        <v>90</v>
      </c>
    </row>
    <row r="539" spans="1:13" ht="13.5">
      <c r="A539" s="208">
        <f t="shared" si="31"/>
        <v>539</v>
      </c>
      <c r="C539" s="172" t="s">
        <v>12</v>
      </c>
      <c r="D539" s="172" t="s">
        <v>2</v>
      </c>
      <c r="E539" s="25"/>
      <c r="F539" s="360" t="s">
        <v>88</v>
      </c>
      <c r="G539" s="89"/>
      <c r="H539" s="45">
        <v>139187</v>
      </c>
      <c r="I539" s="94">
        <v>3746</v>
      </c>
      <c r="J539" s="45">
        <v>55878</v>
      </c>
      <c r="K539" s="94">
        <v>-83309</v>
      </c>
      <c r="L539" s="515">
        <v>-61594</v>
      </c>
      <c r="M539" s="520">
        <v>-117472</v>
      </c>
    </row>
    <row r="540" spans="1:13" ht="13.5">
      <c r="A540" s="208">
        <f t="shared" si="31"/>
        <v>540</v>
      </c>
      <c r="C540" s="16" t="s">
        <v>12</v>
      </c>
      <c r="D540" s="16" t="s">
        <v>2</v>
      </c>
      <c r="E540" s="25"/>
      <c r="F540" s="354" t="s">
        <v>41</v>
      </c>
      <c r="G540" s="62"/>
      <c r="H540" s="3">
        <v>55525</v>
      </c>
      <c r="I540" s="355">
        <v>-17855</v>
      </c>
      <c r="J540" s="3">
        <v>33272</v>
      </c>
      <c r="K540" s="355">
        <v>-22253</v>
      </c>
      <c r="L540" s="513">
        <v>-442</v>
      </c>
      <c r="M540" s="517">
        <v>-33714</v>
      </c>
    </row>
    <row r="541" spans="1:13" ht="13.5">
      <c r="A541" s="208">
        <f t="shared" si="31"/>
        <v>541</v>
      </c>
      <c r="C541" s="16" t="s">
        <v>12</v>
      </c>
      <c r="D541" s="16" t="s">
        <v>2</v>
      </c>
      <c r="E541" s="25"/>
      <c r="F541" s="255" t="s">
        <v>71</v>
      </c>
      <c r="G541" s="25"/>
      <c r="H541" s="2">
        <v>47729</v>
      </c>
      <c r="I541" s="97">
        <v>-14730</v>
      </c>
      <c r="J541" s="2">
        <v>29180</v>
      </c>
      <c r="K541" s="97">
        <v>-18549</v>
      </c>
      <c r="L541" s="512">
        <v>2385</v>
      </c>
      <c r="M541" s="518">
        <v>-26795</v>
      </c>
    </row>
    <row r="542" spans="1:13" ht="13.5">
      <c r="A542" s="208">
        <f t="shared" si="31"/>
        <v>542</v>
      </c>
      <c r="C542" s="16" t="s">
        <v>12</v>
      </c>
      <c r="D542" s="16" t="s">
        <v>2</v>
      </c>
      <c r="E542" s="25"/>
      <c r="F542" s="255" t="s">
        <v>72</v>
      </c>
      <c r="G542" s="25"/>
      <c r="H542" s="2">
        <v>4463</v>
      </c>
      <c r="I542" s="97">
        <v>-2638</v>
      </c>
      <c r="J542" s="2">
        <v>2035</v>
      </c>
      <c r="K542" s="97">
        <v>-2428</v>
      </c>
      <c r="L542" s="512">
        <v>-3530</v>
      </c>
      <c r="M542" s="518">
        <v>-5565</v>
      </c>
    </row>
    <row r="543" spans="1:13" ht="13.5">
      <c r="A543" s="208">
        <f t="shared" si="31"/>
        <v>543</v>
      </c>
      <c r="C543" s="16" t="s">
        <v>12</v>
      </c>
      <c r="D543" s="16" t="s">
        <v>2</v>
      </c>
      <c r="E543" s="25"/>
      <c r="F543" s="255" t="s">
        <v>43</v>
      </c>
      <c r="G543" s="25"/>
      <c r="H543" s="2" t="s">
        <v>399</v>
      </c>
      <c r="I543" s="97" t="s">
        <v>399</v>
      </c>
      <c r="J543" s="2" t="s">
        <v>399</v>
      </c>
      <c r="K543" s="97" t="s">
        <v>399</v>
      </c>
      <c r="L543" s="512" t="s">
        <v>399</v>
      </c>
      <c r="M543" s="518" t="s">
        <v>399</v>
      </c>
    </row>
    <row r="544" spans="1:13" ht="13.5">
      <c r="A544" s="208">
        <f t="shared" si="31"/>
        <v>544</v>
      </c>
      <c r="C544" s="16" t="s">
        <v>12</v>
      </c>
      <c r="D544" s="16" t="s">
        <v>2</v>
      </c>
      <c r="E544" s="25"/>
      <c r="F544" s="255" t="s">
        <v>44</v>
      </c>
      <c r="G544" s="25"/>
      <c r="H544" s="2">
        <v>3333</v>
      </c>
      <c r="I544" s="97">
        <v>-489</v>
      </c>
      <c r="J544" s="2">
        <v>2169</v>
      </c>
      <c r="K544" s="97">
        <v>-1164</v>
      </c>
      <c r="L544" s="512">
        <v>703</v>
      </c>
      <c r="M544" s="518">
        <v>-1466</v>
      </c>
    </row>
    <row r="545" spans="1:13" ht="13.5">
      <c r="A545" s="208">
        <f t="shared" si="31"/>
        <v>545</v>
      </c>
      <c r="C545" s="16" t="s">
        <v>12</v>
      </c>
      <c r="D545" s="16" t="s">
        <v>2</v>
      </c>
      <c r="E545" s="25"/>
      <c r="F545" s="255" t="s">
        <v>234</v>
      </c>
      <c r="G545" s="25"/>
      <c r="H545" s="2" t="s">
        <v>399</v>
      </c>
      <c r="I545" s="97" t="s">
        <v>399</v>
      </c>
      <c r="J545" s="2" t="s">
        <v>399</v>
      </c>
      <c r="K545" s="97" t="s">
        <v>399</v>
      </c>
      <c r="L545" s="512" t="s">
        <v>399</v>
      </c>
      <c r="M545" s="518" t="s">
        <v>399</v>
      </c>
    </row>
    <row r="546" spans="1:13" ht="13.5">
      <c r="A546" s="208">
        <f t="shared" si="31"/>
        <v>546</v>
      </c>
      <c r="C546" s="16" t="s">
        <v>12</v>
      </c>
      <c r="D546" s="16" t="s">
        <v>2</v>
      </c>
      <c r="E546" s="25"/>
      <c r="F546" s="255" t="s">
        <v>235</v>
      </c>
      <c r="G546" s="25"/>
      <c r="H546" s="2" t="s">
        <v>399</v>
      </c>
      <c r="I546" s="97" t="s">
        <v>399</v>
      </c>
      <c r="J546" s="2" t="s">
        <v>399</v>
      </c>
      <c r="K546" s="97" t="s">
        <v>399</v>
      </c>
      <c r="L546" s="512" t="s">
        <v>399</v>
      </c>
      <c r="M546" s="518" t="s">
        <v>399</v>
      </c>
    </row>
    <row r="547" spans="1:13" ht="13.5">
      <c r="A547" s="208">
        <f t="shared" si="31"/>
        <v>547</v>
      </c>
      <c r="C547" s="16" t="s">
        <v>12</v>
      </c>
      <c r="D547" s="16" t="s">
        <v>2</v>
      </c>
      <c r="E547" s="25"/>
      <c r="F547" s="256" t="s">
        <v>8</v>
      </c>
      <c r="G547" s="49"/>
      <c r="H547" s="59" t="s">
        <v>399</v>
      </c>
      <c r="I547" s="353" t="s">
        <v>399</v>
      </c>
      <c r="J547" s="59">
        <v>-112</v>
      </c>
      <c r="K547" s="353">
        <v>-112</v>
      </c>
      <c r="L547" s="514" t="s">
        <v>399</v>
      </c>
      <c r="M547" s="519">
        <v>112</v>
      </c>
    </row>
    <row r="548" spans="1:13" ht="13.5">
      <c r="A548" s="208">
        <f t="shared" si="31"/>
        <v>548</v>
      </c>
      <c r="C548" s="16" t="s">
        <v>12</v>
      </c>
      <c r="D548" s="16" t="s">
        <v>2</v>
      </c>
      <c r="E548" s="25"/>
      <c r="F548" s="356" t="s">
        <v>51</v>
      </c>
      <c r="G548" s="90"/>
      <c r="H548" s="48">
        <v>17106</v>
      </c>
      <c r="I548" s="357">
        <v>5782</v>
      </c>
      <c r="J548" s="48">
        <v>16492</v>
      </c>
      <c r="K548" s="357">
        <v>-614</v>
      </c>
      <c r="L548" s="511">
        <v>15907.99</v>
      </c>
      <c r="M548" s="516">
        <v>-584.01000000000022</v>
      </c>
    </row>
    <row r="549" spans="1:13" ht="13.5">
      <c r="A549" s="208">
        <f t="shared" si="31"/>
        <v>549</v>
      </c>
      <c r="C549" s="16" t="s">
        <v>12</v>
      </c>
      <c r="D549" s="16" t="s">
        <v>2</v>
      </c>
      <c r="E549" s="25"/>
      <c r="F549" s="358" t="s">
        <v>357</v>
      </c>
      <c r="G549" s="25"/>
      <c r="H549" s="2">
        <v>66557</v>
      </c>
      <c r="I549" s="97">
        <v>15822</v>
      </c>
      <c r="J549" s="2">
        <v>6113</v>
      </c>
      <c r="K549" s="97">
        <v>-60444</v>
      </c>
      <c r="L549" s="512">
        <v>-77059</v>
      </c>
      <c r="M549" s="518">
        <v>-83172</v>
      </c>
    </row>
    <row r="550" spans="1:13" ht="13.5">
      <c r="A550" s="208">
        <f t="shared" si="31"/>
        <v>550</v>
      </c>
      <c r="C550" s="16" t="s">
        <v>12</v>
      </c>
      <c r="D550" s="16" t="s">
        <v>2</v>
      </c>
      <c r="E550" s="25"/>
      <c r="F550" s="255" t="s">
        <v>236</v>
      </c>
      <c r="G550" s="25"/>
      <c r="H550" s="2">
        <v>124</v>
      </c>
      <c r="I550" s="97">
        <v>30</v>
      </c>
      <c r="J550" s="2" t="s">
        <v>399</v>
      </c>
      <c r="K550" s="97">
        <v>-124</v>
      </c>
      <c r="L550" s="512">
        <v>-339</v>
      </c>
      <c r="M550" s="518">
        <v>-339</v>
      </c>
    </row>
    <row r="551" spans="1:13" ht="13.5">
      <c r="A551" s="208">
        <f t="shared" si="31"/>
        <v>551</v>
      </c>
      <c r="C551" s="148" t="s">
        <v>12</v>
      </c>
      <c r="D551" s="148" t="s">
        <v>2</v>
      </c>
      <c r="E551" s="25"/>
      <c r="F551" s="256" t="s">
        <v>32</v>
      </c>
      <c r="G551" s="49"/>
      <c r="H551" s="59">
        <v>66432</v>
      </c>
      <c r="I551" s="353">
        <v>15791</v>
      </c>
      <c r="J551" s="59">
        <v>6113</v>
      </c>
      <c r="K551" s="353">
        <v>-60319</v>
      </c>
      <c r="L551" s="514">
        <v>-76720</v>
      </c>
      <c r="M551" s="519">
        <v>-82833</v>
      </c>
    </row>
    <row r="552" spans="1:13" ht="13.5">
      <c r="A552" s="208">
        <f t="shared" si="31"/>
        <v>552</v>
      </c>
      <c r="C552" s="16"/>
      <c r="D552" s="16"/>
      <c r="E552" s="25"/>
      <c r="F552" s="352"/>
      <c r="G552" s="25"/>
      <c r="H552" s="2"/>
      <c r="I552" s="97"/>
      <c r="J552" s="2"/>
      <c r="K552" s="97"/>
      <c r="L552" s="2"/>
      <c r="M552" s="97"/>
    </row>
    <row r="553" spans="1:13" ht="13.5">
      <c r="A553" s="208">
        <f t="shared" si="31"/>
        <v>553</v>
      </c>
      <c r="C553" s="16"/>
      <c r="D553" s="16"/>
      <c r="E553" s="25"/>
      <c r="F553" s="359" t="s">
        <v>93</v>
      </c>
      <c r="G553" s="96"/>
      <c r="H553" s="2" t="s">
        <v>90</v>
      </c>
      <c r="I553" s="97" t="s">
        <v>90</v>
      </c>
      <c r="J553" s="2" t="s">
        <v>90</v>
      </c>
      <c r="K553" s="97" t="s">
        <v>90</v>
      </c>
      <c r="L553" s="2" t="s">
        <v>90</v>
      </c>
      <c r="M553" s="97" t="s">
        <v>90</v>
      </c>
    </row>
    <row r="554" spans="1:13" ht="13.5">
      <c r="A554" s="208">
        <f t="shared" si="31"/>
        <v>554</v>
      </c>
      <c r="C554" s="172" t="s">
        <v>12</v>
      </c>
      <c r="D554" s="172" t="s">
        <v>2</v>
      </c>
      <c r="E554" s="25"/>
      <c r="F554" s="251" t="s">
        <v>88</v>
      </c>
      <c r="G554" s="90"/>
      <c r="H554" s="48">
        <v>3051759</v>
      </c>
      <c r="I554" s="357">
        <v>-87553</v>
      </c>
      <c r="J554" s="48">
        <v>3086775</v>
      </c>
      <c r="K554" s="357">
        <v>35016</v>
      </c>
      <c r="L554" s="511">
        <v>1746793</v>
      </c>
      <c r="M554" s="516">
        <v>-1339982</v>
      </c>
    </row>
    <row r="555" spans="1:13" ht="13.5">
      <c r="A555" s="208">
        <f t="shared" si="31"/>
        <v>555</v>
      </c>
      <c r="C555" s="16" t="s">
        <v>12</v>
      </c>
      <c r="D555" s="16" t="s">
        <v>2</v>
      </c>
      <c r="E555" s="25"/>
      <c r="F555" s="251" t="s">
        <v>89</v>
      </c>
      <c r="G555" s="90"/>
      <c r="H555" s="48" t="s">
        <v>399</v>
      </c>
      <c r="I555" s="357" t="s">
        <v>399</v>
      </c>
      <c r="J555" s="48" t="s">
        <v>399</v>
      </c>
      <c r="K555" s="357" t="s">
        <v>399</v>
      </c>
      <c r="L555" s="511" t="s">
        <v>399</v>
      </c>
      <c r="M555" s="516" t="s">
        <v>399</v>
      </c>
    </row>
    <row r="556" spans="1:13" ht="13.5">
      <c r="A556" s="208">
        <f t="shared" si="31"/>
        <v>556</v>
      </c>
      <c r="C556" s="16" t="s">
        <v>12</v>
      </c>
      <c r="D556" s="16" t="s">
        <v>2</v>
      </c>
      <c r="E556" s="25"/>
      <c r="F556" s="251" t="s">
        <v>91</v>
      </c>
      <c r="G556" s="90"/>
      <c r="H556" s="48">
        <v>3051759</v>
      </c>
      <c r="I556" s="357">
        <v>-87553</v>
      </c>
      <c r="J556" s="48">
        <v>3086775</v>
      </c>
      <c r="K556" s="357">
        <v>35016</v>
      </c>
      <c r="L556" s="511">
        <v>1746793</v>
      </c>
      <c r="M556" s="516">
        <v>-1339982</v>
      </c>
    </row>
    <row r="557" spans="1:13" ht="13.5">
      <c r="A557" s="208">
        <f t="shared" si="31"/>
        <v>557</v>
      </c>
      <c r="C557" s="16" t="s">
        <v>12</v>
      </c>
      <c r="D557" s="16" t="s">
        <v>2</v>
      </c>
      <c r="E557" s="25"/>
      <c r="F557" s="354" t="s">
        <v>41</v>
      </c>
      <c r="G557" s="62"/>
      <c r="H557" s="3">
        <v>1766704</v>
      </c>
      <c r="I557" s="355">
        <v>-370032</v>
      </c>
      <c r="J557" s="3">
        <v>1698839</v>
      </c>
      <c r="K557" s="355">
        <v>-67865</v>
      </c>
      <c r="L557" s="513">
        <v>612273</v>
      </c>
      <c r="M557" s="517">
        <v>-1086566</v>
      </c>
    </row>
    <row r="558" spans="1:13" ht="13.5">
      <c r="A558" s="208">
        <f t="shared" si="31"/>
        <v>558</v>
      </c>
      <c r="C558" s="16" t="s">
        <v>12</v>
      </c>
      <c r="D558" s="16" t="s">
        <v>2</v>
      </c>
      <c r="E558" s="25"/>
      <c r="F558" s="255" t="s">
        <v>71</v>
      </c>
      <c r="G558" s="25"/>
      <c r="H558" s="2">
        <v>1488804</v>
      </c>
      <c r="I558" s="97">
        <v>-351592</v>
      </c>
      <c r="J558" s="2">
        <v>1412087</v>
      </c>
      <c r="K558" s="97">
        <v>-76717</v>
      </c>
      <c r="L558" s="512">
        <v>344055</v>
      </c>
      <c r="M558" s="518">
        <v>-1068032</v>
      </c>
    </row>
    <row r="559" spans="1:13" ht="13.5">
      <c r="A559" s="208">
        <f t="shared" si="31"/>
        <v>559</v>
      </c>
      <c r="C559" s="16" t="s">
        <v>12</v>
      </c>
      <c r="D559" s="16" t="s">
        <v>2</v>
      </c>
      <c r="E559" s="25"/>
      <c r="F559" s="255" t="s">
        <v>72</v>
      </c>
      <c r="G559" s="25"/>
      <c r="H559" s="2">
        <v>164441</v>
      </c>
      <c r="I559" s="97">
        <v>-8704</v>
      </c>
      <c r="J559" s="2">
        <v>155395</v>
      </c>
      <c r="K559" s="97">
        <v>-9046</v>
      </c>
      <c r="L559" s="512">
        <v>160573</v>
      </c>
      <c r="M559" s="518">
        <v>5178</v>
      </c>
    </row>
    <row r="560" spans="1:13" ht="13.5">
      <c r="A560" s="208">
        <f t="shared" si="31"/>
        <v>560</v>
      </c>
      <c r="C560" s="16" t="s">
        <v>12</v>
      </c>
      <c r="D560" s="16" t="s">
        <v>2</v>
      </c>
      <c r="E560" s="25"/>
      <c r="F560" s="255" t="s">
        <v>43</v>
      </c>
      <c r="G560" s="25"/>
      <c r="H560" s="2" t="s">
        <v>399</v>
      </c>
      <c r="I560" s="97" t="s">
        <v>399</v>
      </c>
      <c r="J560" s="2" t="s">
        <v>399</v>
      </c>
      <c r="K560" s="97" t="s">
        <v>399</v>
      </c>
      <c r="L560" s="512" t="s">
        <v>399</v>
      </c>
      <c r="M560" s="518" t="s">
        <v>399</v>
      </c>
    </row>
    <row r="561" spans="1:19" ht="13.5">
      <c r="A561" s="208">
        <f t="shared" si="31"/>
        <v>561</v>
      </c>
      <c r="C561" s="16" t="s">
        <v>12</v>
      </c>
      <c r="D561" s="16" t="s">
        <v>2</v>
      </c>
      <c r="E561" s="25"/>
      <c r="F561" s="255" t="s">
        <v>44</v>
      </c>
      <c r="G561" s="25"/>
      <c r="H561" s="2">
        <v>113457</v>
      </c>
      <c r="I561" s="97">
        <v>-9738</v>
      </c>
      <c r="J561" s="2">
        <v>102970</v>
      </c>
      <c r="K561" s="97">
        <v>-10487</v>
      </c>
      <c r="L561" s="512">
        <v>107645</v>
      </c>
      <c r="M561" s="518">
        <v>4675</v>
      </c>
    </row>
    <row r="562" spans="1:19" ht="13.5">
      <c r="A562" s="208">
        <f t="shared" si="31"/>
        <v>562</v>
      </c>
      <c r="C562" s="16" t="s">
        <v>12</v>
      </c>
      <c r="D562" s="16" t="s">
        <v>2</v>
      </c>
      <c r="E562" s="25"/>
      <c r="F562" s="255" t="s">
        <v>234</v>
      </c>
      <c r="G562" s="25"/>
      <c r="H562" s="2" t="s">
        <v>399</v>
      </c>
      <c r="I562" s="97" t="s">
        <v>399</v>
      </c>
      <c r="J562" s="2" t="s">
        <v>399</v>
      </c>
      <c r="K562" s="97" t="s">
        <v>399</v>
      </c>
      <c r="L562" s="512" t="s">
        <v>399</v>
      </c>
      <c r="M562" s="518" t="s">
        <v>399</v>
      </c>
    </row>
    <row r="563" spans="1:19" ht="13.5">
      <c r="A563" s="208">
        <f t="shared" si="31"/>
        <v>563</v>
      </c>
      <c r="C563" s="16" t="s">
        <v>12</v>
      </c>
      <c r="D563" s="16" t="s">
        <v>2</v>
      </c>
      <c r="E563" s="25"/>
      <c r="F563" s="255" t="s">
        <v>235</v>
      </c>
      <c r="G563" s="25"/>
      <c r="H563" s="2" t="s">
        <v>399</v>
      </c>
      <c r="I563" s="97" t="s">
        <v>399</v>
      </c>
      <c r="J563" s="2" t="s">
        <v>399</v>
      </c>
      <c r="K563" s="97" t="s">
        <v>399</v>
      </c>
      <c r="L563" s="512" t="s">
        <v>399</v>
      </c>
      <c r="M563" s="518" t="s">
        <v>399</v>
      </c>
    </row>
    <row r="564" spans="1:19" ht="13.5">
      <c r="A564" s="208">
        <f t="shared" si="31"/>
        <v>564</v>
      </c>
      <c r="C564" s="16" t="s">
        <v>12</v>
      </c>
      <c r="D564" s="16" t="s">
        <v>2</v>
      </c>
      <c r="E564" s="25"/>
      <c r="F564" s="256" t="s">
        <v>8</v>
      </c>
      <c r="G564" s="49"/>
      <c r="H564" s="59" t="s">
        <v>399</v>
      </c>
      <c r="I564" s="353" t="s">
        <v>399</v>
      </c>
      <c r="J564" s="59">
        <v>28387</v>
      </c>
      <c r="K564" s="353">
        <v>28387</v>
      </c>
      <c r="L564" s="514" t="s">
        <v>399</v>
      </c>
      <c r="M564" s="519">
        <v>-28387</v>
      </c>
    </row>
    <row r="565" spans="1:19" ht="13.5">
      <c r="A565" s="208">
        <f t="shared" si="31"/>
        <v>565</v>
      </c>
      <c r="C565" s="16" t="s">
        <v>12</v>
      </c>
      <c r="D565" s="16" t="s">
        <v>2</v>
      </c>
      <c r="E565" s="25"/>
      <c r="F565" s="356" t="s">
        <v>51</v>
      </c>
      <c r="G565" s="90"/>
      <c r="H565" s="48">
        <v>20043</v>
      </c>
      <c r="I565" s="357">
        <v>5782</v>
      </c>
      <c r="J565" s="48">
        <v>19476</v>
      </c>
      <c r="K565" s="357">
        <v>-567</v>
      </c>
      <c r="L565" s="511">
        <v>18887</v>
      </c>
      <c r="M565" s="516">
        <v>-589</v>
      </c>
    </row>
    <row r="566" spans="1:19" ht="13.5">
      <c r="A566" s="208">
        <f t="shared" si="31"/>
        <v>566</v>
      </c>
      <c r="C566" s="16" t="s">
        <v>12</v>
      </c>
      <c r="D566" s="16" t="s">
        <v>2</v>
      </c>
      <c r="F566" s="358" t="s">
        <v>357</v>
      </c>
      <c r="G566" s="25"/>
      <c r="H566" s="2">
        <v>1265009</v>
      </c>
      <c r="I566" s="97">
        <v>276700</v>
      </c>
      <c r="J566" s="2">
        <v>1368455</v>
      </c>
      <c r="K566" s="97">
        <v>103446</v>
      </c>
      <c r="L566" s="512">
        <v>1115629</v>
      </c>
      <c r="M566" s="518">
        <v>-252826</v>
      </c>
    </row>
    <row r="567" spans="1:19" ht="13.5">
      <c r="A567" s="208">
        <f t="shared" si="31"/>
        <v>567</v>
      </c>
      <c r="C567" s="16" t="s">
        <v>12</v>
      </c>
      <c r="D567" s="16" t="s">
        <v>2</v>
      </c>
      <c r="F567" s="255" t="s">
        <v>236</v>
      </c>
      <c r="G567" s="25"/>
      <c r="H567" s="2">
        <v>33623</v>
      </c>
      <c r="I567" s="97">
        <v>30</v>
      </c>
      <c r="J567" s="2" t="s">
        <v>399</v>
      </c>
      <c r="K567" s="97">
        <v>-33623</v>
      </c>
      <c r="L567" s="512">
        <v>28161</v>
      </c>
      <c r="M567" s="518">
        <v>28161</v>
      </c>
    </row>
    <row r="568" spans="1:19" ht="13.5">
      <c r="A568" s="208">
        <f t="shared" si="31"/>
        <v>568</v>
      </c>
      <c r="C568" s="148" t="s">
        <v>12</v>
      </c>
      <c r="D568" s="148" t="s">
        <v>2</v>
      </c>
      <c r="F568" s="256" t="s">
        <v>32</v>
      </c>
      <c r="G568" s="49"/>
      <c r="H568" s="59">
        <v>1231386</v>
      </c>
      <c r="I568" s="353">
        <v>276670</v>
      </c>
      <c r="J568" s="59">
        <v>1368455</v>
      </c>
      <c r="K568" s="353">
        <v>137069</v>
      </c>
      <c r="L568" s="514">
        <v>1087468</v>
      </c>
      <c r="M568" s="519">
        <v>-280987</v>
      </c>
    </row>
    <row r="569" spans="1:19">
      <c r="A569" s="208">
        <f t="shared" si="31"/>
        <v>569</v>
      </c>
    </row>
    <row r="570" spans="1:19">
      <c r="A570" s="208">
        <f t="shared" si="31"/>
        <v>570</v>
      </c>
    </row>
    <row r="571" spans="1:19" ht="23.25">
      <c r="A571" s="208">
        <f t="shared" si="31"/>
        <v>571</v>
      </c>
      <c r="F571" s="220" t="s">
        <v>292</v>
      </c>
      <c r="Q571" s="31"/>
      <c r="R571" s="60"/>
      <c r="S571" s="60"/>
    </row>
    <row r="572" spans="1:19" ht="16.5">
      <c r="A572" s="208">
        <f t="shared" si="31"/>
        <v>572</v>
      </c>
      <c r="Q572" s="31"/>
      <c r="R572" s="60"/>
      <c r="S572" s="60"/>
    </row>
    <row r="573" spans="1:19" ht="18.75" customHeight="1" thickBot="1">
      <c r="A573" s="208">
        <f t="shared" si="31"/>
        <v>573</v>
      </c>
      <c r="B573" s="239"/>
      <c r="C573" s="136"/>
      <c r="D573" s="175"/>
      <c r="E573" s="130">
        <f>E515+1</f>
        <v>22</v>
      </c>
      <c r="F573" s="100" t="s">
        <v>377</v>
      </c>
      <c r="G573" s="99"/>
      <c r="H573" s="99"/>
      <c r="I573" s="99"/>
      <c r="J573" s="99"/>
      <c r="K573" s="289" t="s">
        <v>231</v>
      </c>
      <c r="L573" s="289" t="s">
        <v>230</v>
      </c>
      <c r="M573" s="99"/>
      <c r="N573" s="7"/>
      <c r="O573" s="7"/>
      <c r="P573" s="7"/>
      <c r="Q573" s="7"/>
    </row>
    <row r="574" spans="1:19">
      <c r="A574" s="208">
        <f t="shared" si="31"/>
        <v>574</v>
      </c>
      <c r="J574" s="125">
        <v>202103</v>
      </c>
      <c r="K574" s="125">
        <v>202203</v>
      </c>
      <c r="L574" s="190">
        <v>202303</v>
      </c>
      <c r="M574" s="268" t="s">
        <v>124</v>
      </c>
    </row>
    <row r="575" spans="1:19">
      <c r="A575" s="208">
        <f t="shared" si="31"/>
        <v>575</v>
      </c>
      <c r="J575" s="125" t="s">
        <v>408</v>
      </c>
      <c r="K575" s="125" t="s">
        <v>409</v>
      </c>
      <c r="L575" s="190" t="s">
        <v>398</v>
      </c>
      <c r="M575" s="268" t="s">
        <v>232</v>
      </c>
    </row>
    <row r="576" spans="1:19" ht="15" customHeight="1">
      <c r="A576" s="208">
        <f t="shared" si="31"/>
        <v>576</v>
      </c>
      <c r="F576" s="336" t="s">
        <v>298</v>
      </c>
      <c r="G576" s="145"/>
      <c r="H576" s="145"/>
      <c r="I576" s="145"/>
      <c r="J576" s="145"/>
      <c r="K576" s="148"/>
      <c r="L576" s="148"/>
      <c r="M576" s="145"/>
    </row>
    <row r="577" spans="1:17">
      <c r="A577" s="208">
        <f t="shared" si="31"/>
        <v>577</v>
      </c>
      <c r="C577" s="180" t="s">
        <v>40</v>
      </c>
      <c r="D577" s="180" t="s">
        <v>3</v>
      </c>
      <c r="F577" s="8" t="s">
        <v>293</v>
      </c>
      <c r="G577" s="8"/>
      <c r="H577" s="8"/>
      <c r="I577" s="8"/>
      <c r="J577" s="210">
        <v>17.36</v>
      </c>
      <c r="K577" s="210">
        <v>17.82</v>
      </c>
      <c r="L577" s="228" t="s">
        <v>399</v>
      </c>
      <c r="M577" s="337" t="str">
        <f>IF(L577="- ","- ",IF(SUM(L577)-SUM(K577)=0,"- ",SUM(L577)-SUM(K577)))</f>
        <v xml:space="preserve">- </v>
      </c>
    </row>
    <row r="578" spans="1:17">
      <c r="A578" s="208">
        <f t="shared" si="31"/>
        <v>578</v>
      </c>
      <c r="C578" s="175" t="s">
        <v>300</v>
      </c>
      <c r="D578" s="175" t="s">
        <v>2</v>
      </c>
      <c r="F578" s="1" t="s">
        <v>294</v>
      </c>
      <c r="J578" s="9">
        <v>433348</v>
      </c>
      <c r="K578" s="9">
        <v>436587</v>
      </c>
      <c r="L578" s="226" t="s">
        <v>399</v>
      </c>
      <c r="M578" s="338" t="str">
        <f t="shared" ref="M578:M581" si="34">IF(L578="- ","- ",IF(SUM(L578)-SUM(K578)=0,"- ",SUM(L578)-SUM(K578)))</f>
        <v xml:space="preserve">- </v>
      </c>
    </row>
    <row r="579" spans="1:17">
      <c r="A579" s="208">
        <f t="shared" si="31"/>
        <v>579</v>
      </c>
      <c r="C579" s="175" t="s">
        <v>300</v>
      </c>
      <c r="D579" s="175" t="s">
        <v>2</v>
      </c>
      <c r="F579" s="313" t="s">
        <v>295</v>
      </c>
      <c r="J579" s="9">
        <v>433714</v>
      </c>
      <c r="K579" s="9">
        <v>436895</v>
      </c>
      <c r="L579" s="226" t="s">
        <v>399</v>
      </c>
      <c r="M579" s="338" t="str">
        <f t="shared" si="34"/>
        <v xml:space="preserve">- </v>
      </c>
    </row>
    <row r="580" spans="1:17">
      <c r="A580" s="208">
        <f t="shared" si="31"/>
        <v>580</v>
      </c>
      <c r="C580" s="175" t="s">
        <v>300</v>
      </c>
      <c r="D580" s="175" t="s">
        <v>2</v>
      </c>
      <c r="F580" s="313" t="s">
        <v>296</v>
      </c>
      <c r="J580" s="9">
        <v>366</v>
      </c>
      <c r="K580" s="9">
        <v>307</v>
      </c>
      <c r="L580" s="226" t="s">
        <v>399</v>
      </c>
      <c r="M580" s="338" t="str">
        <f t="shared" si="34"/>
        <v xml:space="preserve">- </v>
      </c>
    </row>
    <row r="581" spans="1:17">
      <c r="A581" s="208">
        <f t="shared" si="31"/>
        <v>581</v>
      </c>
      <c r="C581" s="181" t="s">
        <v>300</v>
      </c>
      <c r="D581" s="181" t="s">
        <v>2</v>
      </c>
      <c r="F581" s="145" t="s">
        <v>297</v>
      </c>
      <c r="G581" s="145"/>
      <c r="H581" s="145"/>
      <c r="I581" s="145"/>
      <c r="J581" s="209">
        <v>2496931</v>
      </c>
      <c r="K581" s="209">
        <v>2448764</v>
      </c>
      <c r="L581" s="227" t="s">
        <v>399</v>
      </c>
      <c r="M581" s="339" t="str">
        <f t="shared" si="34"/>
        <v xml:space="preserve">- </v>
      </c>
    </row>
    <row r="582" spans="1:17">
      <c r="A582" s="208">
        <f t="shared" si="31"/>
        <v>582</v>
      </c>
    </row>
    <row r="583" spans="1:17" ht="15" customHeight="1">
      <c r="A583" s="208">
        <f t="shared" ref="A583:A588" si="35">A582+1</f>
        <v>583</v>
      </c>
      <c r="F583" s="336" t="s">
        <v>299</v>
      </c>
      <c r="G583" s="145"/>
      <c r="H583" s="145"/>
      <c r="I583" s="145"/>
      <c r="J583" s="145"/>
      <c r="K583" s="148"/>
      <c r="L583" s="148"/>
      <c r="M583" s="145"/>
    </row>
    <row r="584" spans="1:17">
      <c r="A584" s="208">
        <f t="shared" si="35"/>
        <v>584</v>
      </c>
      <c r="C584" s="180" t="s">
        <v>12</v>
      </c>
      <c r="D584" s="180" t="s">
        <v>3</v>
      </c>
      <c r="F584" s="8" t="s">
        <v>293</v>
      </c>
      <c r="G584" s="8"/>
      <c r="H584" s="8"/>
      <c r="I584" s="8"/>
      <c r="J584" s="210">
        <v>17.3</v>
      </c>
      <c r="K584" s="210">
        <v>17.760000000000002</v>
      </c>
      <c r="L584" s="228">
        <v>16.440000000000001</v>
      </c>
      <c r="M584" s="337">
        <f t="shared" ref="M584:M588" si="36">IF(L584="- ","- ",IF(SUM(L584)-SUM(K584)=0,"- ",SUM(L584)-SUM(K584)))</f>
        <v>-1.3200000000000003</v>
      </c>
    </row>
    <row r="585" spans="1:17">
      <c r="A585" s="208">
        <f t="shared" si="35"/>
        <v>585</v>
      </c>
      <c r="C585" s="175" t="s">
        <v>12</v>
      </c>
      <c r="D585" s="175" t="s">
        <v>2</v>
      </c>
      <c r="F585" s="1" t="s">
        <v>294</v>
      </c>
      <c r="J585" s="9">
        <v>431608</v>
      </c>
      <c r="K585" s="9">
        <v>434767</v>
      </c>
      <c r="L585" s="226">
        <v>435226</v>
      </c>
      <c r="M585" s="338">
        <f t="shared" si="36"/>
        <v>459</v>
      </c>
    </row>
    <row r="586" spans="1:17">
      <c r="A586" s="208">
        <f t="shared" si="35"/>
        <v>586</v>
      </c>
      <c r="C586" s="175" t="s">
        <v>12</v>
      </c>
      <c r="D586" s="175" t="s">
        <v>2</v>
      </c>
      <c r="F586" s="313" t="s">
        <v>295</v>
      </c>
      <c r="J586" s="9">
        <v>431974</v>
      </c>
      <c r="K586" s="9">
        <v>435075</v>
      </c>
      <c r="L586" s="226">
        <v>435538</v>
      </c>
      <c r="M586" s="338">
        <f t="shared" si="36"/>
        <v>463</v>
      </c>
    </row>
    <row r="587" spans="1:17">
      <c r="A587" s="208">
        <f t="shared" si="35"/>
        <v>587</v>
      </c>
      <c r="C587" s="175" t="s">
        <v>12</v>
      </c>
      <c r="D587" s="175" t="s">
        <v>2</v>
      </c>
      <c r="F587" s="313" t="s">
        <v>296</v>
      </c>
      <c r="J587" s="9">
        <v>366</v>
      </c>
      <c r="K587" s="9">
        <v>307</v>
      </c>
      <c r="L587" s="226">
        <v>311</v>
      </c>
      <c r="M587" s="338">
        <f t="shared" si="36"/>
        <v>4</v>
      </c>
    </row>
    <row r="588" spans="1:17">
      <c r="A588" s="208">
        <f t="shared" si="35"/>
        <v>588</v>
      </c>
      <c r="C588" s="181" t="s">
        <v>12</v>
      </c>
      <c r="D588" s="181" t="s">
        <v>2</v>
      </c>
      <c r="F588" s="145" t="s">
        <v>297</v>
      </c>
      <c r="G588" s="145"/>
      <c r="H588" s="145"/>
      <c r="I588" s="145"/>
      <c r="J588" s="209">
        <v>2493528</v>
      </c>
      <c r="K588" s="209">
        <v>2446731</v>
      </c>
      <c r="L588" s="227">
        <v>2646570</v>
      </c>
      <c r="M588" s="339">
        <f t="shared" si="36"/>
        <v>199839</v>
      </c>
    </row>
    <row r="589" spans="1:17">
      <c r="A589" s="208">
        <f t="shared" ref="A589:A600" si="37">A588+1</f>
        <v>589</v>
      </c>
    </row>
    <row r="590" spans="1:17">
      <c r="A590" s="208">
        <f t="shared" si="37"/>
        <v>590</v>
      </c>
    </row>
    <row r="591" spans="1:17" ht="18.75" customHeight="1" thickBot="1">
      <c r="A591" s="208">
        <f t="shared" si="37"/>
        <v>591</v>
      </c>
      <c r="B591" s="239"/>
      <c r="C591" s="136"/>
      <c r="D591" s="175"/>
      <c r="E591" s="130">
        <f>E573+1</f>
        <v>23</v>
      </c>
      <c r="F591" s="100" t="s">
        <v>324</v>
      </c>
      <c r="G591" s="99"/>
      <c r="H591" s="99"/>
      <c r="I591" s="99"/>
      <c r="J591" s="552"/>
      <c r="K591" s="553" t="s">
        <v>231</v>
      </c>
      <c r="L591" s="553" t="s">
        <v>230</v>
      </c>
      <c r="M591" s="552"/>
      <c r="N591" s="7"/>
      <c r="O591" s="7"/>
      <c r="P591" s="7"/>
      <c r="Q591" s="7"/>
    </row>
    <row r="592" spans="1:17">
      <c r="A592" s="208">
        <f t="shared" si="37"/>
        <v>592</v>
      </c>
      <c r="B592" s="239"/>
      <c r="C592" s="136"/>
      <c r="D592" s="175"/>
      <c r="E592" s="188"/>
      <c r="F592" s="189"/>
      <c r="G592" s="17"/>
      <c r="H592" s="17"/>
      <c r="I592" s="17"/>
      <c r="J592" s="125">
        <v>202103</v>
      </c>
      <c r="K592" s="125">
        <v>202203</v>
      </c>
      <c r="L592" s="190">
        <v>202303</v>
      </c>
      <c r="M592" s="268" t="s">
        <v>124</v>
      </c>
      <c r="N592" s="17"/>
      <c r="O592" s="17"/>
      <c r="P592" s="17"/>
      <c r="Q592" s="17"/>
    </row>
    <row r="593" spans="1:17">
      <c r="A593" s="208">
        <f t="shared" si="37"/>
        <v>593</v>
      </c>
      <c r="B593" s="239"/>
      <c r="C593" s="136"/>
      <c r="D593" s="175"/>
      <c r="E593" s="188"/>
      <c r="F593" s="189"/>
      <c r="G593" s="17"/>
      <c r="H593" s="17"/>
      <c r="I593" s="17"/>
      <c r="J593" s="125" t="s">
        <v>408</v>
      </c>
      <c r="K593" s="125" t="s">
        <v>409</v>
      </c>
      <c r="L593" s="190" t="s">
        <v>398</v>
      </c>
      <c r="M593" s="268" t="s">
        <v>232</v>
      </c>
      <c r="N593" s="17"/>
      <c r="O593" s="17"/>
      <c r="P593" s="17"/>
      <c r="Q593" s="17"/>
    </row>
    <row r="594" spans="1:17" ht="15" customHeight="1">
      <c r="A594" s="208">
        <f t="shared" si="37"/>
        <v>594</v>
      </c>
      <c r="F594" s="336" t="s">
        <v>325</v>
      </c>
      <c r="G594" s="145"/>
      <c r="H594" s="145"/>
      <c r="I594" s="145"/>
      <c r="J594" s="103" t="s">
        <v>90</v>
      </c>
      <c r="K594" s="103" t="s">
        <v>90</v>
      </c>
      <c r="L594" s="103" t="s">
        <v>411</v>
      </c>
      <c r="M594" s="103"/>
    </row>
    <row r="595" spans="1:17">
      <c r="A595" s="208">
        <f t="shared" si="37"/>
        <v>595</v>
      </c>
      <c r="C595" s="8" t="s">
        <v>300</v>
      </c>
      <c r="D595" s="8" t="s">
        <v>2</v>
      </c>
      <c r="F595" s="244" t="s">
        <v>301</v>
      </c>
      <c r="G595" s="8"/>
      <c r="H595" s="8"/>
      <c r="I595" s="8"/>
      <c r="J595" s="211">
        <v>237604</v>
      </c>
      <c r="K595" s="211">
        <v>230791</v>
      </c>
      <c r="L595" s="225" t="s">
        <v>399</v>
      </c>
      <c r="M595" s="479" t="str">
        <f t="shared" ref="M595:M634" si="38">IF(L595="- ","- ",IF(SUM(L595)-SUM(K595)=0,"- ",SUM(L595)-SUM(K595)))</f>
        <v xml:space="preserve">- </v>
      </c>
    </row>
    <row r="596" spans="1:17">
      <c r="A596" s="208">
        <f t="shared" si="37"/>
        <v>596</v>
      </c>
      <c r="C596" s="1" t="s">
        <v>300</v>
      </c>
      <c r="D596" s="1" t="s">
        <v>2</v>
      </c>
      <c r="F596" s="136" t="s">
        <v>302</v>
      </c>
      <c r="J596" s="11" t="s">
        <v>399</v>
      </c>
      <c r="K596" s="11" t="s">
        <v>399</v>
      </c>
      <c r="L596" s="226" t="s">
        <v>399</v>
      </c>
      <c r="M596" s="480" t="str">
        <f t="shared" si="38"/>
        <v xml:space="preserve">- </v>
      </c>
    </row>
    <row r="597" spans="1:17">
      <c r="A597" s="208">
        <f t="shared" si="37"/>
        <v>597</v>
      </c>
      <c r="C597" s="1" t="s">
        <v>300</v>
      </c>
      <c r="D597" s="1" t="s">
        <v>2</v>
      </c>
      <c r="F597" s="136" t="s">
        <v>303</v>
      </c>
      <c r="J597" s="11">
        <v>214394</v>
      </c>
      <c r="K597" s="11">
        <v>214230</v>
      </c>
      <c r="L597" s="226" t="s">
        <v>399</v>
      </c>
      <c r="M597" s="480" t="str">
        <f t="shared" si="38"/>
        <v xml:space="preserve">- </v>
      </c>
    </row>
    <row r="598" spans="1:17">
      <c r="A598" s="208">
        <f t="shared" si="37"/>
        <v>598</v>
      </c>
      <c r="C598" s="1" t="s">
        <v>300</v>
      </c>
      <c r="D598" s="1" t="s">
        <v>2</v>
      </c>
      <c r="F598" s="136" t="s">
        <v>304</v>
      </c>
      <c r="J598" s="11" t="s">
        <v>399</v>
      </c>
      <c r="K598" s="11" t="s">
        <v>399</v>
      </c>
      <c r="L598" s="226" t="s">
        <v>399</v>
      </c>
      <c r="M598" s="480" t="str">
        <f t="shared" si="38"/>
        <v xml:space="preserve">- </v>
      </c>
    </row>
    <row r="599" spans="1:17">
      <c r="A599" s="208">
        <f t="shared" si="37"/>
        <v>599</v>
      </c>
      <c r="C599" s="1" t="s">
        <v>300</v>
      </c>
      <c r="D599" s="1" t="s">
        <v>2</v>
      </c>
      <c r="F599" s="136" t="s">
        <v>305</v>
      </c>
      <c r="J599" s="11" t="s">
        <v>399</v>
      </c>
      <c r="K599" s="11" t="s">
        <v>399</v>
      </c>
      <c r="L599" s="226" t="s">
        <v>399</v>
      </c>
      <c r="M599" s="480" t="str">
        <f t="shared" si="38"/>
        <v xml:space="preserve">- </v>
      </c>
    </row>
    <row r="600" spans="1:17">
      <c r="A600" s="208">
        <f t="shared" si="37"/>
        <v>600</v>
      </c>
      <c r="C600" s="1" t="s">
        <v>300</v>
      </c>
      <c r="D600" s="1" t="s">
        <v>2</v>
      </c>
      <c r="F600" s="136" t="s">
        <v>306</v>
      </c>
      <c r="J600" s="11" t="s">
        <v>399</v>
      </c>
      <c r="K600" s="11" t="s">
        <v>399</v>
      </c>
      <c r="L600" s="226" t="s">
        <v>399</v>
      </c>
      <c r="M600" s="480" t="str">
        <f t="shared" si="38"/>
        <v xml:space="preserve">- </v>
      </c>
    </row>
    <row r="601" spans="1:17">
      <c r="A601" s="208">
        <f t="shared" ref="A601:A639" si="39">A600+1</f>
        <v>601</v>
      </c>
      <c r="C601" s="1" t="s">
        <v>300</v>
      </c>
      <c r="D601" s="1" t="s">
        <v>2</v>
      </c>
      <c r="F601" s="136" t="s">
        <v>307</v>
      </c>
      <c r="J601" s="11">
        <v>237604</v>
      </c>
      <c r="K601" s="11">
        <v>230791</v>
      </c>
      <c r="L601" s="226" t="s">
        <v>399</v>
      </c>
      <c r="M601" s="480" t="str">
        <f t="shared" si="38"/>
        <v xml:space="preserve">- </v>
      </c>
    </row>
    <row r="602" spans="1:17">
      <c r="A602" s="208">
        <f t="shared" si="39"/>
        <v>602</v>
      </c>
      <c r="C602" s="1" t="s">
        <v>300</v>
      </c>
      <c r="D602" s="1" t="s">
        <v>2</v>
      </c>
      <c r="F602" s="327" t="s">
        <v>308</v>
      </c>
      <c r="G602" s="145"/>
      <c r="H602" s="145"/>
      <c r="I602" s="145"/>
      <c r="J602" s="145" t="s">
        <v>410</v>
      </c>
      <c r="K602" s="145" t="s">
        <v>410</v>
      </c>
      <c r="L602" s="200" t="s">
        <v>399</v>
      </c>
      <c r="M602" s="481" t="str">
        <f t="shared" si="38"/>
        <v xml:space="preserve">- </v>
      </c>
    </row>
    <row r="603" spans="1:17">
      <c r="A603" s="208">
        <f t="shared" si="39"/>
        <v>603</v>
      </c>
      <c r="C603" s="1" t="s">
        <v>300</v>
      </c>
      <c r="D603" s="1" t="s">
        <v>2</v>
      </c>
      <c r="F603" s="244" t="s">
        <v>309</v>
      </c>
      <c r="G603" s="8"/>
      <c r="H603" s="8"/>
      <c r="I603" s="8"/>
      <c r="J603" s="211">
        <v>16234</v>
      </c>
      <c r="K603" s="211">
        <v>16131</v>
      </c>
      <c r="L603" s="225" t="s">
        <v>399</v>
      </c>
      <c r="M603" s="479" t="str">
        <f t="shared" si="38"/>
        <v xml:space="preserve">- </v>
      </c>
    </row>
    <row r="604" spans="1:17">
      <c r="A604" s="208">
        <f t="shared" si="39"/>
        <v>604</v>
      </c>
      <c r="C604" s="1" t="s">
        <v>300</v>
      </c>
      <c r="D604" s="1" t="s">
        <v>2</v>
      </c>
      <c r="F604" s="136" t="s">
        <v>310</v>
      </c>
      <c r="J604" s="11">
        <v>150</v>
      </c>
      <c r="K604" s="11">
        <v>1043</v>
      </c>
      <c r="L604" s="226" t="s">
        <v>399</v>
      </c>
      <c r="M604" s="480" t="str">
        <f t="shared" si="38"/>
        <v xml:space="preserve">- </v>
      </c>
    </row>
    <row r="605" spans="1:17">
      <c r="A605" s="208">
        <f t="shared" si="39"/>
        <v>605</v>
      </c>
      <c r="C605" s="1" t="s">
        <v>300</v>
      </c>
      <c r="D605" s="1" t="s">
        <v>2</v>
      </c>
      <c r="F605" s="136" t="s">
        <v>311</v>
      </c>
      <c r="J605" s="11" t="s">
        <v>399</v>
      </c>
      <c r="K605" s="11" t="s">
        <v>399</v>
      </c>
      <c r="L605" s="226" t="s">
        <v>399</v>
      </c>
      <c r="M605" s="480" t="str">
        <f t="shared" si="38"/>
        <v xml:space="preserve">- </v>
      </c>
    </row>
    <row r="606" spans="1:17">
      <c r="A606" s="208">
        <f t="shared" si="39"/>
        <v>606</v>
      </c>
      <c r="C606" s="1" t="s">
        <v>300</v>
      </c>
      <c r="D606" s="1" t="s">
        <v>2</v>
      </c>
      <c r="F606" s="136" t="s">
        <v>312</v>
      </c>
      <c r="J606" s="11" t="s">
        <v>399</v>
      </c>
      <c r="K606" s="11" t="s">
        <v>399</v>
      </c>
      <c r="L606" s="226" t="s">
        <v>399</v>
      </c>
      <c r="M606" s="480" t="str">
        <f t="shared" si="38"/>
        <v xml:space="preserve">- </v>
      </c>
    </row>
    <row r="607" spans="1:17">
      <c r="A607" s="208">
        <f t="shared" si="39"/>
        <v>607</v>
      </c>
      <c r="C607" s="1" t="s">
        <v>300</v>
      </c>
      <c r="D607" s="1" t="s">
        <v>2</v>
      </c>
      <c r="F607" s="136" t="s">
        <v>313</v>
      </c>
      <c r="J607" s="11" t="s">
        <v>399</v>
      </c>
      <c r="K607" s="11" t="s">
        <v>399</v>
      </c>
      <c r="L607" s="226" t="s">
        <v>399</v>
      </c>
      <c r="M607" s="480" t="str">
        <f t="shared" si="38"/>
        <v xml:space="preserve">- </v>
      </c>
    </row>
    <row r="608" spans="1:17">
      <c r="A608" s="208">
        <f t="shared" si="39"/>
        <v>608</v>
      </c>
      <c r="C608" s="1" t="s">
        <v>300</v>
      </c>
      <c r="D608" s="1" t="s">
        <v>2</v>
      </c>
      <c r="F608" s="136" t="s">
        <v>314</v>
      </c>
      <c r="J608" s="11" t="s">
        <v>399</v>
      </c>
      <c r="K608" s="11" t="s">
        <v>399</v>
      </c>
      <c r="L608" s="226" t="s">
        <v>399</v>
      </c>
      <c r="M608" s="480" t="str">
        <f t="shared" si="38"/>
        <v xml:space="preserve">- </v>
      </c>
    </row>
    <row r="609" spans="1:13">
      <c r="A609" s="208">
        <f t="shared" si="39"/>
        <v>609</v>
      </c>
      <c r="C609" s="1" t="s">
        <v>300</v>
      </c>
      <c r="D609" s="1" t="s">
        <v>2</v>
      </c>
      <c r="F609" s="136" t="s">
        <v>315</v>
      </c>
      <c r="J609" s="11">
        <v>16234</v>
      </c>
      <c r="K609" s="11">
        <v>16131</v>
      </c>
      <c r="L609" s="226" t="s">
        <v>399</v>
      </c>
      <c r="M609" s="480" t="str">
        <f t="shared" si="38"/>
        <v xml:space="preserve">- </v>
      </c>
    </row>
    <row r="610" spans="1:13">
      <c r="A610" s="208">
        <f t="shared" si="39"/>
        <v>610</v>
      </c>
      <c r="C610" s="1" t="s">
        <v>300</v>
      </c>
      <c r="D610" s="1" t="s">
        <v>2</v>
      </c>
      <c r="F610" s="327" t="s">
        <v>308</v>
      </c>
      <c r="G610" s="145"/>
      <c r="H610" s="145"/>
      <c r="I610" s="145"/>
      <c r="J610" s="145" t="s">
        <v>410</v>
      </c>
      <c r="K610" s="145" t="s">
        <v>410</v>
      </c>
      <c r="L610" s="200" t="s">
        <v>399</v>
      </c>
      <c r="M610" s="481" t="str">
        <f t="shared" si="38"/>
        <v xml:space="preserve">- </v>
      </c>
    </row>
    <row r="611" spans="1:13">
      <c r="A611" s="208">
        <f t="shared" si="39"/>
        <v>611</v>
      </c>
      <c r="C611" s="1" t="s">
        <v>300</v>
      </c>
      <c r="D611" s="1" t="s">
        <v>2</v>
      </c>
      <c r="F611" s="244" t="s">
        <v>316</v>
      </c>
      <c r="G611" s="8"/>
      <c r="H611" s="8"/>
      <c r="I611" s="8"/>
      <c r="J611" s="211">
        <v>433348</v>
      </c>
      <c r="K611" s="211">
        <v>436587</v>
      </c>
      <c r="L611" s="225" t="s">
        <v>399</v>
      </c>
      <c r="M611" s="479" t="str">
        <f t="shared" si="38"/>
        <v xml:space="preserve">- </v>
      </c>
    </row>
    <row r="612" spans="1:13">
      <c r="A612" s="208">
        <f t="shared" si="39"/>
        <v>612</v>
      </c>
      <c r="C612" s="1" t="s">
        <v>224</v>
      </c>
      <c r="D612" s="1" t="s">
        <v>327</v>
      </c>
      <c r="F612" s="136" t="s">
        <v>317</v>
      </c>
      <c r="J612" s="214">
        <v>54.83</v>
      </c>
      <c r="K612" s="214">
        <v>52.86</v>
      </c>
      <c r="L612" s="229" t="s">
        <v>399</v>
      </c>
      <c r="M612" s="482" t="str">
        <f t="shared" si="38"/>
        <v xml:space="preserve">- </v>
      </c>
    </row>
    <row r="613" spans="1:13">
      <c r="A613" s="208">
        <f t="shared" si="39"/>
        <v>613</v>
      </c>
      <c r="C613" s="145" t="s">
        <v>224</v>
      </c>
      <c r="D613" s="145" t="s">
        <v>327</v>
      </c>
      <c r="F613" s="142" t="s">
        <v>318</v>
      </c>
      <c r="G613" s="145"/>
      <c r="H613" s="145"/>
      <c r="I613" s="145"/>
      <c r="J613" s="215">
        <v>3.75</v>
      </c>
      <c r="K613" s="215">
        <v>3.69</v>
      </c>
      <c r="L613" s="230" t="s">
        <v>399</v>
      </c>
      <c r="M613" s="483" t="str">
        <f t="shared" si="38"/>
        <v xml:space="preserve">- </v>
      </c>
    </row>
    <row r="614" spans="1:13">
      <c r="A614" s="208">
        <f t="shared" si="39"/>
        <v>614</v>
      </c>
      <c r="F614" s="136"/>
      <c r="J614" s="214"/>
      <c r="K614" s="214"/>
      <c r="L614" s="214"/>
      <c r="M614" s="214"/>
    </row>
    <row r="615" spans="1:13" ht="15" customHeight="1">
      <c r="A615" s="208">
        <f t="shared" si="39"/>
        <v>615</v>
      </c>
      <c r="C615" s="1" t="s">
        <v>90</v>
      </c>
      <c r="D615" s="1" t="s">
        <v>90</v>
      </c>
      <c r="F615" s="336" t="s">
        <v>326</v>
      </c>
      <c r="G615" s="145"/>
      <c r="H615" s="145"/>
      <c r="I615" s="145"/>
      <c r="J615" s="103" t="s">
        <v>90</v>
      </c>
      <c r="K615" s="103" t="s">
        <v>90</v>
      </c>
      <c r="L615" s="103" t="s">
        <v>90</v>
      </c>
      <c r="M615" s="103"/>
    </row>
    <row r="616" spans="1:13">
      <c r="A616" s="208">
        <f t="shared" si="39"/>
        <v>616</v>
      </c>
      <c r="C616" s="8" t="s">
        <v>12</v>
      </c>
      <c r="D616" s="8" t="s">
        <v>2</v>
      </c>
      <c r="F616" s="244" t="s">
        <v>301</v>
      </c>
      <c r="G616" s="8"/>
      <c r="H616" s="8"/>
      <c r="I616" s="8"/>
      <c r="J616" s="211">
        <v>237604</v>
      </c>
      <c r="K616" s="211">
        <v>230791</v>
      </c>
      <c r="L616" s="225">
        <v>119891</v>
      </c>
      <c r="M616" s="479">
        <f t="shared" si="38"/>
        <v>-110900</v>
      </c>
    </row>
    <row r="617" spans="1:13">
      <c r="A617" s="208">
        <f t="shared" si="39"/>
        <v>617</v>
      </c>
      <c r="C617" s="1" t="s">
        <v>12</v>
      </c>
      <c r="D617" s="1" t="s">
        <v>2</v>
      </c>
      <c r="F617" s="136" t="s">
        <v>302</v>
      </c>
      <c r="J617" s="11" t="s">
        <v>399</v>
      </c>
      <c r="K617" s="11" t="s">
        <v>399</v>
      </c>
      <c r="L617" s="226" t="s">
        <v>399</v>
      </c>
      <c r="M617" s="480" t="str">
        <f t="shared" si="38"/>
        <v xml:space="preserve">- </v>
      </c>
    </row>
    <row r="618" spans="1:13">
      <c r="A618" s="208">
        <f t="shared" si="39"/>
        <v>618</v>
      </c>
      <c r="C618" s="1" t="s">
        <v>12</v>
      </c>
      <c r="D618" s="1" t="s">
        <v>2</v>
      </c>
      <c r="F618" s="136" t="s">
        <v>303</v>
      </c>
      <c r="J618" s="11">
        <v>214394</v>
      </c>
      <c r="K618" s="11">
        <v>214230</v>
      </c>
      <c r="L618" s="226">
        <v>123241</v>
      </c>
      <c r="M618" s="480">
        <f t="shared" si="38"/>
        <v>-90989</v>
      </c>
    </row>
    <row r="619" spans="1:13">
      <c r="A619" s="208">
        <f t="shared" si="39"/>
        <v>619</v>
      </c>
      <c r="C619" s="1" t="s">
        <v>12</v>
      </c>
      <c r="D619" s="1" t="s">
        <v>2</v>
      </c>
      <c r="F619" s="136" t="s">
        <v>304</v>
      </c>
      <c r="J619" s="11" t="s">
        <v>399</v>
      </c>
      <c r="K619" s="11" t="s">
        <v>399</v>
      </c>
      <c r="L619" s="226" t="s">
        <v>399</v>
      </c>
      <c r="M619" s="480" t="str">
        <f t="shared" si="38"/>
        <v xml:space="preserve">- </v>
      </c>
    </row>
    <row r="620" spans="1:13">
      <c r="A620" s="208">
        <f t="shared" si="39"/>
        <v>620</v>
      </c>
      <c r="C620" s="1" t="s">
        <v>12</v>
      </c>
      <c r="D620" s="1" t="s">
        <v>2</v>
      </c>
      <c r="F620" s="136" t="s">
        <v>305</v>
      </c>
      <c r="J620" s="11" t="s">
        <v>399</v>
      </c>
      <c r="K620" s="11" t="s">
        <v>399</v>
      </c>
      <c r="L620" s="226" t="s">
        <v>399</v>
      </c>
      <c r="M620" s="480" t="str">
        <f t="shared" si="38"/>
        <v xml:space="preserve">- </v>
      </c>
    </row>
    <row r="621" spans="1:13">
      <c r="A621" s="208">
        <f t="shared" si="39"/>
        <v>621</v>
      </c>
      <c r="C621" s="1" t="s">
        <v>12</v>
      </c>
      <c r="D621" s="1" t="s">
        <v>2</v>
      </c>
      <c r="F621" s="136" t="s">
        <v>306</v>
      </c>
      <c r="J621" s="11" t="s">
        <v>399</v>
      </c>
      <c r="K621" s="11" t="s">
        <v>399</v>
      </c>
      <c r="L621" s="226" t="s">
        <v>399</v>
      </c>
      <c r="M621" s="480" t="str">
        <f t="shared" si="38"/>
        <v xml:space="preserve">- </v>
      </c>
    </row>
    <row r="622" spans="1:13">
      <c r="A622" s="208">
        <f t="shared" si="39"/>
        <v>622</v>
      </c>
      <c r="C622" s="1" t="s">
        <v>12</v>
      </c>
      <c r="D622" s="1" t="s">
        <v>2</v>
      </c>
      <c r="F622" s="136" t="s">
        <v>319</v>
      </c>
      <c r="J622" s="11">
        <v>237604</v>
      </c>
      <c r="K622" s="11">
        <v>230791</v>
      </c>
      <c r="L622" s="226">
        <v>123241</v>
      </c>
      <c r="M622" s="480">
        <f t="shared" si="38"/>
        <v>-107550</v>
      </c>
    </row>
    <row r="623" spans="1:13">
      <c r="A623" s="208">
        <f t="shared" si="39"/>
        <v>623</v>
      </c>
      <c r="C623" s="1" t="s">
        <v>12</v>
      </c>
      <c r="D623" s="1" t="s">
        <v>2</v>
      </c>
      <c r="F623" s="327" t="s">
        <v>308</v>
      </c>
      <c r="G623" s="145"/>
      <c r="H623" s="145"/>
      <c r="I623" s="145"/>
      <c r="J623" s="145" t="s">
        <v>410</v>
      </c>
      <c r="K623" s="145" t="s">
        <v>410</v>
      </c>
      <c r="L623" s="200" t="s">
        <v>412</v>
      </c>
      <c r="M623" s="481" t="str">
        <f t="shared" si="38"/>
        <v xml:space="preserve">- </v>
      </c>
    </row>
    <row r="624" spans="1:13">
      <c r="A624" s="208">
        <f t="shared" si="39"/>
        <v>624</v>
      </c>
      <c r="C624" s="1" t="s">
        <v>12</v>
      </c>
      <c r="D624" s="1" t="s">
        <v>2</v>
      </c>
      <c r="F624" s="244" t="s">
        <v>309</v>
      </c>
      <c r="G624" s="8"/>
      <c r="H624" s="8"/>
      <c r="I624" s="8"/>
      <c r="J624" s="211">
        <v>16234</v>
      </c>
      <c r="K624" s="211">
        <v>16131</v>
      </c>
      <c r="L624" s="225">
        <v>14418</v>
      </c>
      <c r="M624" s="479">
        <f t="shared" si="38"/>
        <v>-1713</v>
      </c>
    </row>
    <row r="625" spans="1:17">
      <c r="A625" s="208">
        <f t="shared" si="39"/>
        <v>625</v>
      </c>
      <c r="C625" s="1" t="s">
        <v>12</v>
      </c>
      <c r="D625" s="1" t="s">
        <v>2</v>
      </c>
      <c r="F625" s="136" t="s">
        <v>310</v>
      </c>
      <c r="J625" s="11">
        <v>150</v>
      </c>
      <c r="K625" s="11">
        <v>1043</v>
      </c>
      <c r="L625" s="226">
        <v>1064</v>
      </c>
      <c r="M625" s="480">
        <f t="shared" si="38"/>
        <v>21</v>
      </c>
    </row>
    <row r="626" spans="1:17">
      <c r="A626" s="208">
        <f t="shared" si="39"/>
        <v>626</v>
      </c>
      <c r="C626" s="1" t="s">
        <v>12</v>
      </c>
      <c r="D626" s="1" t="s">
        <v>2</v>
      </c>
      <c r="F626" s="136" t="s">
        <v>311</v>
      </c>
      <c r="J626" s="11" t="s">
        <v>399</v>
      </c>
      <c r="K626" s="11" t="s">
        <v>399</v>
      </c>
      <c r="L626" s="226" t="s">
        <v>399</v>
      </c>
      <c r="M626" s="480" t="str">
        <f t="shared" si="38"/>
        <v xml:space="preserve">- </v>
      </c>
    </row>
    <row r="627" spans="1:17">
      <c r="A627" s="208">
        <f t="shared" si="39"/>
        <v>627</v>
      </c>
      <c r="C627" s="1" t="s">
        <v>12</v>
      </c>
      <c r="D627" s="1" t="s">
        <v>2</v>
      </c>
      <c r="F627" s="136" t="s">
        <v>312</v>
      </c>
      <c r="J627" s="11" t="s">
        <v>399</v>
      </c>
      <c r="K627" s="11" t="s">
        <v>399</v>
      </c>
      <c r="L627" s="226" t="s">
        <v>399</v>
      </c>
      <c r="M627" s="480" t="str">
        <f t="shared" si="38"/>
        <v xml:space="preserve">- </v>
      </c>
    </row>
    <row r="628" spans="1:17">
      <c r="A628" s="208">
        <f t="shared" si="39"/>
        <v>628</v>
      </c>
      <c r="C628" s="1" t="s">
        <v>12</v>
      </c>
      <c r="D628" s="1" t="s">
        <v>2</v>
      </c>
      <c r="F628" s="136" t="s">
        <v>313</v>
      </c>
      <c r="J628" s="11" t="s">
        <v>399</v>
      </c>
      <c r="K628" s="11" t="s">
        <v>399</v>
      </c>
      <c r="L628" s="226" t="s">
        <v>399</v>
      </c>
      <c r="M628" s="480" t="str">
        <f t="shared" si="38"/>
        <v xml:space="preserve">- </v>
      </c>
    </row>
    <row r="629" spans="1:17">
      <c r="A629" s="208">
        <f t="shared" si="39"/>
        <v>629</v>
      </c>
      <c r="C629" s="1" t="s">
        <v>12</v>
      </c>
      <c r="D629" s="1" t="s">
        <v>2</v>
      </c>
      <c r="F629" s="136" t="s">
        <v>314</v>
      </c>
      <c r="J629" s="11" t="s">
        <v>399</v>
      </c>
      <c r="K629" s="11" t="s">
        <v>399</v>
      </c>
      <c r="L629" s="226" t="s">
        <v>399</v>
      </c>
      <c r="M629" s="480" t="str">
        <f t="shared" si="38"/>
        <v xml:space="preserve">- </v>
      </c>
    </row>
    <row r="630" spans="1:17">
      <c r="A630" s="208">
        <f t="shared" si="39"/>
        <v>630</v>
      </c>
      <c r="C630" s="1" t="s">
        <v>12</v>
      </c>
      <c r="D630" s="1" t="s">
        <v>2</v>
      </c>
      <c r="F630" s="136" t="s">
        <v>320</v>
      </c>
      <c r="J630" s="11">
        <v>16234</v>
      </c>
      <c r="K630" s="11">
        <v>16131</v>
      </c>
      <c r="L630" s="226">
        <v>14418</v>
      </c>
      <c r="M630" s="480">
        <f t="shared" si="38"/>
        <v>-1713</v>
      </c>
    </row>
    <row r="631" spans="1:17">
      <c r="A631" s="208">
        <f t="shared" si="39"/>
        <v>631</v>
      </c>
      <c r="C631" s="1" t="s">
        <v>12</v>
      </c>
      <c r="D631" s="1" t="s">
        <v>2</v>
      </c>
      <c r="F631" s="327" t="s">
        <v>308</v>
      </c>
      <c r="G631" s="145"/>
      <c r="H631" s="145"/>
      <c r="I631" s="145"/>
      <c r="J631" s="145" t="s">
        <v>410</v>
      </c>
      <c r="K631" s="145" t="s">
        <v>410</v>
      </c>
      <c r="L631" s="200" t="s">
        <v>410</v>
      </c>
      <c r="M631" s="481" t="str">
        <f t="shared" si="38"/>
        <v xml:space="preserve">- </v>
      </c>
    </row>
    <row r="632" spans="1:17">
      <c r="A632" s="208">
        <f t="shared" si="39"/>
        <v>632</v>
      </c>
      <c r="C632" s="1" t="s">
        <v>12</v>
      </c>
      <c r="D632" s="1" t="s">
        <v>2</v>
      </c>
      <c r="F632" s="244" t="s">
        <v>321</v>
      </c>
      <c r="G632" s="8"/>
      <c r="H632" s="8"/>
      <c r="I632" s="8"/>
      <c r="J632" s="211">
        <v>431608</v>
      </c>
      <c r="K632" s="211">
        <v>434767</v>
      </c>
      <c r="L632" s="225">
        <v>435226</v>
      </c>
      <c r="M632" s="479">
        <f t="shared" si="38"/>
        <v>459</v>
      </c>
    </row>
    <row r="633" spans="1:17">
      <c r="A633" s="208">
        <f t="shared" si="39"/>
        <v>633</v>
      </c>
      <c r="C633" s="1" t="s">
        <v>224</v>
      </c>
      <c r="D633" s="1" t="s">
        <v>327</v>
      </c>
      <c r="F633" s="136" t="s">
        <v>322</v>
      </c>
      <c r="J633" s="214">
        <v>55.05</v>
      </c>
      <c r="K633" s="214">
        <v>53.08</v>
      </c>
      <c r="L633" s="229">
        <v>28.32</v>
      </c>
      <c r="M633" s="482">
        <f t="shared" si="38"/>
        <v>-24.759999999999998</v>
      </c>
    </row>
    <row r="634" spans="1:17">
      <c r="A634" s="208">
        <f t="shared" si="39"/>
        <v>634</v>
      </c>
      <c r="C634" s="145" t="s">
        <v>224</v>
      </c>
      <c r="D634" s="145" t="s">
        <v>327</v>
      </c>
      <c r="F634" s="142" t="s">
        <v>323</v>
      </c>
      <c r="G634" s="145"/>
      <c r="H634" s="145"/>
      <c r="I634" s="145"/>
      <c r="J634" s="215">
        <v>3.76</v>
      </c>
      <c r="K634" s="215">
        <v>3.71</v>
      </c>
      <c r="L634" s="230">
        <v>3.31</v>
      </c>
      <c r="M634" s="483">
        <f t="shared" si="38"/>
        <v>-0.39999999999999991</v>
      </c>
    </row>
    <row r="635" spans="1:17">
      <c r="A635" s="208">
        <f t="shared" si="39"/>
        <v>635</v>
      </c>
    </row>
    <row r="636" spans="1:17">
      <c r="A636" s="208">
        <f t="shared" si="39"/>
        <v>636</v>
      </c>
    </row>
    <row r="637" spans="1:17" ht="18.75" customHeight="1" thickBot="1">
      <c r="A637" s="208">
        <f t="shared" si="39"/>
        <v>637</v>
      </c>
      <c r="B637" s="239"/>
      <c r="C637" s="136"/>
      <c r="D637" s="175"/>
      <c r="E637" s="130">
        <f>E591+1</f>
        <v>24</v>
      </c>
      <c r="F637" s="100" t="s">
        <v>344</v>
      </c>
      <c r="G637" s="99"/>
      <c r="H637" s="99"/>
      <c r="I637" s="99"/>
      <c r="J637" s="552"/>
      <c r="K637" s="553" t="s">
        <v>231</v>
      </c>
      <c r="L637" s="553" t="s">
        <v>230</v>
      </c>
      <c r="M637" s="552"/>
      <c r="N637" s="7"/>
      <c r="O637" s="7"/>
      <c r="P637" s="7"/>
      <c r="Q637" s="7"/>
    </row>
    <row r="638" spans="1:17" s="297" customFormat="1">
      <c r="A638" s="208">
        <f t="shared" si="39"/>
        <v>638</v>
      </c>
      <c r="B638" s="295"/>
      <c r="C638" s="95"/>
      <c r="D638" s="296"/>
      <c r="E638" s="188"/>
      <c r="F638" s="189"/>
      <c r="G638" s="126"/>
      <c r="H638" s="126"/>
      <c r="I638" s="126"/>
      <c r="J638" s="125">
        <v>202103</v>
      </c>
      <c r="K638" s="125">
        <v>202203</v>
      </c>
      <c r="L638" s="190">
        <v>202303</v>
      </c>
      <c r="M638" s="268" t="s">
        <v>124</v>
      </c>
      <c r="N638" s="126"/>
      <c r="O638" s="126"/>
      <c r="P638" s="126"/>
      <c r="Q638" s="126"/>
    </row>
    <row r="639" spans="1:17" s="297" customFormat="1">
      <c r="A639" s="208">
        <f t="shared" si="39"/>
        <v>639</v>
      </c>
      <c r="B639" s="295"/>
      <c r="C639" s="95"/>
      <c r="D639" s="296"/>
      <c r="E639" s="188"/>
      <c r="F639" s="189"/>
      <c r="G639" s="126"/>
      <c r="H639" s="126"/>
      <c r="I639" s="126"/>
      <c r="J639" s="125" t="s">
        <v>408</v>
      </c>
      <c r="K639" s="125" t="s">
        <v>409</v>
      </c>
      <c r="L639" s="190" t="s">
        <v>398</v>
      </c>
      <c r="M639" s="268" t="s">
        <v>232</v>
      </c>
      <c r="N639" s="126"/>
      <c r="O639" s="126"/>
      <c r="P639" s="126"/>
      <c r="Q639" s="126"/>
    </row>
    <row r="640" spans="1:17">
      <c r="A640" s="208">
        <f t="shared" ref="A640:A653" si="40">A639+1</f>
        <v>640</v>
      </c>
      <c r="J640" s="1" t="s">
        <v>90</v>
      </c>
      <c r="K640" s="1" t="s">
        <v>90</v>
      </c>
      <c r="L640" s="1" t="s">
        <v>90</v>
      </c>
    </row>
    <row r="641" spans="1:17">
      <c r="A641" s="208">
        <f t="shared" si="40"/>
        <v>641</v>
      </c>
      <c r="C641" s="172" t="s">
        <v>12</v>
      </c>
      <c r="D641" s="172" t="s">
        <v>2</v>
      </c>
      <c r="F641" s="244" t="s">
        <v>345</v>
      </c>
      <c r="G641" s="8"/>
      <c r="H641" s="8"/>
      <c r="I641" s="8"/>
      <c r="J641" s="211" t="s">
        <v>399</v>
      </c>
      <c r="K641" s="211" t="s">
        <v>399</v>
      </c>
      <c r="L641" s="211" t="s">
        <v>399</v>
      </c>
      <c r="M641" s="216" t="str">
        <f>IF(K641="- ","- ",IF(L641="- ","- ",IF(SUM(L641)-SUM(K641)=0,"- ",SUM(L641)-SUM(K641))))</f>
        <v xml:space="preserve">- </v>
      </c>
    </row>
    <row r="642" spans="1:17">
      <c r="A642" s="208">
        <f t="shared" si="40"/>
        <v>642</v>
      </c>
      <c r="C642" s="16" t="s">
        <v>12</v>
      </c>
      <c r="D642" s="16" t="s">
        <v>327</v>
      </c>
      <c r="F642" s="136" t="s">
        <v>346</v>
      </c>
      <c r="J642" s="214" t="s">
        <v>399</v>
      </c>
      <c r="K642" s="214" t="s">
        <v>399</v>
      </c>
      <c r="L642" s="214">
        <v>0.76500000000000001</v>
      </c>
      <c r="M642" s="219" t="str">
        <f t="shared" ref="M642:M653" si="41">IF(K642="- ","- ",IF(L642="- ","- ",IF(SUM(L642)-SUM(K642)=0,"- ",SUM(L642)-SUM(K642))))</f>
        <v xml:space="preserve">- </v>
      </c>
    </row>
    <row r="643" spans="1:17">
      <c r="A643" s="208">
        <f t="shared" si="40"/>
        <v>643</v>
      </c>
      <c r="C643" s="16" t="s">
        <v>12</v>
      </c>
      <c r="D643" s="16" t="s">
        <v>2</v>
      </c>
      <c r="F643" s="136" t="s">
        <v>347</v>
      </c>
      <c r="J643" s="11" t="s">
        <v>399</v>
      </c>
      <c r="K643" s="11" t="s">
        <v>399</v>
      </c>
      <c r="L643" s="11" t="s">
        <v>399</v>
      </c>
      <c r="M643" s="217" t="str">
        <f t="shared" si="41"/>
        <v xml:space="preserve">- </v>
      </c>
    </row>
    <row r="644" spans="1:17">
      <c r="A644" s="208">
        <f t="shared" si="40"/>
        <v>644</v>
      </c>
      <c r="C644" s="16" t="s">
        <v>12</v>
      </c>
      <c r="D644" s="16" t="s">
        <v>2</v>
      </c>
      <c r="F644" s="136" t="s">
        <v>348</v>
      </c>
      <c r="J644" s="11" t="s">
        <v>399</v>
      </c>
      <c r="K644" s="11" t="s">
        <v>399</v>
      </c>
      <c r="L644" s="11" t="s">
        <v>399</v>
      </c>
      <c r="M644" s="217" t="str">
        <f t="shared" si="41"/>
        <v xml:space="preserve">- </v>
      </c>
    </row>
    <row r="645" spans="1:17">
      <c r="A645" s="208">
        <f t="shared" si="40"/>
        <v>645</v>
      </c>
      <c r="C645" s="16" t="s">
        <v>12</v>
      </c>
      <c r="D645" s="16" t="s">
        <v>2</v>
      </c>
      <c r="F645" s="241" t="s">
        <v>45</v>
      </c>
      <c r="G645" s="8"/>
      <c r="H645" s="8"/>
      <c r="I645" s="8"/>
      <c r="J645" s="211" t="s">
        <v>399</v>
      </c>
      <c r="K645" s="211" t="s">
        <v>399</v>
      </c>
      <c r="L645" s="211" t="s">
        <v>399</v>
      </c>
      <c r="M645" s="216" t="str">
        <f t="shared" si="41"/>
        <v xml:space="preserve">- </v>
      </c>
    </row>
    <row r="646" spans="1:17">
      <c r="A646" s="208">
        <f t="shared" si="40"/>
        <v>646</v>
      </c>
      <c r="C646" s="16" t="s">
        <v>12</v>
      </c>
      <c r="D646" s="16" t="s">
        <v>2</v>
      </c>
      <c r="F646" s="136" t="s">
        <v>349</v>
      </c>
      <c r="J646" s="11" t="s">
        <v>399</v>
      </c>
      <c r="K646" s="11" t="s">
        <v>399</v>
      </c>
      <c r="L646" s="11" t="s">
        <v>399</v>
      </c>
      <c r="M646" s="217" t="str">
        <f t="shared" si="41"/>
        <v xml:space="preserve">- </v>
      </c>
    </row>
    <row r="647" spans="1:17">
      <c r="A647" s="208">
        <f t="shared" si="40"/>
        <v>647</v>
      </c>
      <c r="C647" s="16" t="s">
        <v>12</v>
      </c>
      <c r="D647" s="16" t="s">
        <v>2</v>
      </c>
      <c r="F647" s="136" t="s">
        <v>350</v>
      </c>
      <c r="J647" s="11" t="s">
        <v>399</v>
      </c>
      <c r="K647" s="11" t="s">
        <v>399</v>
      </c>
      <c r="L647" s="11" t="s">
        <v>399</v>
      </c>
      <c r="M647" s="217" t="str">
        <f t="shared" si="41"/>
        <v xml:space="preserve">- </v>
      </c>
    </row>
    <row r="648" spans="1:17">
      <c r="A648" s="208">
        <f t="shared" si="40"/>
        <v>648</v>
      </c>
      <c r="C648" s="16" t="s">
        <v>12</v>
      </c>
      <c r="D648" s="16" t="s">
        <v>2</v>
      </c>
      <c r="F648" s="142" t="s">
        <v>351</v>
      </c>
      <c r="G648" s="145"/>
      <c r="H648" s="145"/>
      <c r="I648" s="145"/>
      <c r="J648" s="212" t="s">
        <v>399</v>
      </c>
      <c r="K648" s="212" t="s">
        <v>399</v>
      </c>
      <c r="L648" s="212" t="s">
        <v>399</v>
      </c>
      <c r="M648" s="218" t="str">
        <f t="shared" si="41"/>
        <v xml:space="preserve">- </v>
      </c>
    </row>
    <row r="649" spans="1:17">
      <c r="A649" s="208">
        <f t="shared" si="40"/>
        <v>649</v>
      </c>
      <c r="C649" s="16" t="s">
        <v>12</v>
      </c>
      <c r="D649" s="16" t="s">
        <v>2</v>
      </c>
      <c r="F649" s="136" t="s">
        <v>352</v>
      </c>
      <c r="J649" s="11">
        <v>-2558</v>
      </c>
      <c r="K649" s="11">
        <v>-2563</v>
      </c>
      <c r="L649" s="11">
        <v>-2529</v>
      </c>
      <c r="M649" s="217">
        <f t="shared" si="41"/>
        <v>34</v>
      </c>
    </row>
    <row r="650" spans="1:17">
      <c r="A650" s="208">
        <f t="shared" si="40"/>
        <v>650</v>
      </c>
      <c r="C650" s="16" t="s">
        <v>12</v>
      </c>
      <c r="D650" s="16" t="s">
        <v>2</v>
      </c>
      <c r="F650" s="156" t="s">
        <v>353</v>
      </c>
      <c r="J650" s="11" t="s">
        <v>399</v>
      </c>
      <c r="K650" s="11" t="s">
        <v>399</v>
      </c>
      <c r="L650" s="11" t="s">
        <v>399</v>
      </c>
      <c r="M650" s="217" t="str">
        <f t="shared" si="41"/>
        <v xml:space="preserve">- </v>
      </c>
    </row>
    <row r="651" spans="1:17">
      <c r="A651" s="208">
        <f t="shared" si="40"/>
        <v>651</v>
      </c>
      <c r="C651" s="16" t="s">
        <v>12</v>
      </c>
      <c r="D651" s="16" t="s">
        <v>2</v>
      </c>
      <c r="F651" s="156" t="s">
        <v>354</v>
      </c>
      <c r="J651" s="11">
        <v>-2558</v>
      </c>
      <c r="K651" s="11">
        <v>-2563</v>
      </c>
      <c r="L651" s="11">
        <v>-2529</v>
      </c>
      <c r="M651" s="217">
        <f t="shared" si="41"/>
        <v>34</v>
      </c>
    </row>
    <row r="652" spans="1:17">
      <c r="A652" s="208">
        <f t="shared" si="40"/>
        <v>652</v>
      </c>
      <c r="C652" s="16" t="s">
        <v>12</v>
      </c>
      <c r="D652" s="16" t="s">
        <v>2</v>
      </c>
      <c r="F652" s="155" t="s">
        <v>355</v>
      </c>
      <c r="J652" s="11" t="s">
        <v>399</v>
      </c>
      <c r="K652" s="11" t="s">
        <v>399</v>
      </c>
      <c r="L652" s="11" t="s">
        <v>399</v>
      </c>
      <c r="M652" s="217" t="str">
        <f t="shared" si="41"/>
        <v xml:space="preserve">- </v>
      </c>
    </row>
    <row r="653" spans="1:17">
      <c r="A653" s="208">
        <f t="shared" si="40"/>
        <v>653</v>
      </c>
      <c r="C653" s="148" t="s">
        <v>12</v>
      </c>
      <c r="D653" s="148" t="s">
        <v>2</v>
      </c>
      <c r="F653" s="245" t="s">
        <v>356</v>
      </c>
      <c r="G653" s="145"/>
      <c r="H653" s="145"/>
      <c r="I653" s="145"/>
      <c r="J653" s="212">
        <v>2558</v>
      </c>
      <c r="K653" s="212">
        <v>2563</v>
      </c>
      <c r="L653" s="212">
        <v>2529</v>
      </c>
      <c r="M653" s="218">
        <f t="shared" si="41"/>
        <v>-34</v>
      </c>
    </row>
    <row r="656" spans="1:17" ht="18.75" customHeight="1" thickBot="1">
      <c r="B656" s="239"/>
      <c r="C656" s="136"/>
      <c r="D656" s="175"/>
      <c r="E656" s="130">
        <f>E637+1</f>
        <v>25</v>
      </c>
      <c r="F656" s="100" t="s">
        <v>373</v>
      </c>
      <c r="G656" s="99"/>
      <c r="H656" s="99"/>
      <c r="I656" s="99"/>
      <c r="J656" s="552"/>
      <c r="K656" s="553" t="s">
        <v>231</v>
      </c>
      <c r="L656" s="553" t="s">
        <v>230</v>
      </c>
      <c r="M656" s="552"/>
      <c r="N656" s="7"/>
      <c r="O656" s="7"/>
      <c r="P656" s="7"/>
      <c r="Q656" s="7"/>
    </row>
    <row r="657" spans="3:13">
      <c r="J657" s="125">
        <v>202103</v>
      </c>
      <c r="K657" s="125">
        <v>202203</v>
      </c>
      <c r="L657" s="190">
        <v>202303</v>
      </c>
      <c r="M657" s="268" t="s">
        <v>124</v>
      </c>
    </row>
    <row r="658" spans="3:13">
      <c r="J658" s="125" t="s">
        <v>408</v>
      </c>
      <c r="K658" s="125" t="s">
        <v>409</v>
      </c>
      <c r="L658" s="190" t="s">
        <v>398</v>
      </c>
      <c r="M658" s="268" t="s">
        <v>232</v>
      </c>
    </row>
    <row r="659" spans="3:13">
      <c r="C659" s="240" t="s">
        <v>90</v>
      </c>
      <c r="D659" s="240" t="s">
        <v>90</v>
      </c>
      <c r="G659" s="240"/>
      <c r="J659" s="1" t="s">
        <v>90</v>
      </c>
      <c r="K659" s="1" t="s">
        <v>90</v>
      </c>
      <c r="L659" s="205" t="s">
        <v>90</v>
      </c>
      <c r="M659" s="274"/>
    </row>
    <row r="660" spans="3:13">
      <c r="C660" s="180" t="s">
        <v>12</v>
      </c>
      <c r="D660" s="180" t="s">
        <v>2</v>
      </c>
      <c r="E660" s="240" t="s">
        <v>90</v>
      </c>
      <c r="F660" s="373" t="s">
        <v>359</v>
      </c>
      <c r="G660" s="8"/>
      <c r="H660" s="8"/>
      <c r="I660" s="8"/>
      <c r="J660" s="158">
        <v>-3147</v>
      </c>
      <c r="K660" s="158">
        <v>-2821</v>
      </c>
      <c r="L660" s="198">
        <v>-2679</v>
      </c>
      <c r="M660" s="346">
        <f t="shared" ref="M660:M665" si="42">IF(K660="- ","- ",IF(L660="- ","- ",IF(SUM(L660)-SUM(K660)=0,"- ",SUM(L660)-SUM(K660))))</f>
        <v>142</v>
      </c>
    </row>
    <row r="661" spans="3:13">
      <c r="C661" s="175" t="s">
        <v>12</v>
      </c>
      <c r="D661" s="175" t="s">
        <v>2</v>
      </c>
      <c r="E661" s="240" t="s">
        <v>90</v>
      </c>
      <c r="F661" s="374" t="s">
        <v>52</v>
      </c>
      <c r="J661" s="1" t="s">
        <v>403</v>
      </c>
      <c r="K661" s="1" t="s">
        <v>403</v>
      </c>
      <c r="L661" s="205" t="s">
        <v>403</v>
      </c>
      <c r="M661" s="378" t="str">
        <f t="shared" si="42"/>
        <v xml:space="preserve">- </v>
      </c>
    </row>
    <row r="662" spans="3:13">
      <c r="C662" s="175" t="s">
        <v>12</v>
      </c>
      <c r="D662" s="175" t="s">
        <v>3</v>
      </c>
      <c r="E662" s="240" t="s">
        <v>90</v>
      </c>
      <c r="F662" s="240" t="s">
        <v>53</v>
      </c>
      <c r="J662" s="10">
        <v>-0.04</v>
      </c>
      <c r="K662" s="10">
        <v>-0.03</v>
      </c>
      <c r="L662" s="307">
        <v>-0.03</v>
      </c>
      <c r="M662" s="378" t="str">
        <f t="shared" si="42"/>
        <v xml:space="preserve">- </v>
      </c>
    </row>
    <row r="663" spans="3:13">
      <c r="C663" s="175" t="s">
        <v>12</v>
      </c>
      <c r="D663" s="175"/>
      <c r="E663" s="240" t="s">
        <v>90</v>
      </c>
      <c r="F663" s="375" t="s">
        <v>360</v>
      </c>
      <c r="J663" s="1" t="s">
        <v>403</v>
      </c>
      <c r="K663" s="1" t="s">
        <v>403</v>
      </c>
      <c r="L663" s="205" t="s">
        <v>403</v>
      </c>
      <c r="M663" s="378" t="str">
        <f t="shared" si="42"/>
        <v xml:space="preserve">- </v>
      </c>
    </row>
    <row r="664" spans="3:13">
      <c r="C664" s="175" t="s">
        <v>90</v>
      </c>
      <c r="D664" s="175" t="s">
        <v>90</v>
      </c>
      <c r="E664" s="240" t="s">
        <v>90</v>
      </c>
      <c r="F664" s="375" t="s">
        <v>361</v>
      </c>
      <c r="J664" s="1" t="s">
        <v>90</v>
      </c>
      <c r="K664" s="1" t="s">
        <v>90</v>
      </c>
      <c r="L664" s="205" t="s">
        <v>90</v>
      </c>
      <c r="M664" s="378" t="str">
        <f t="shared" si="42"/>
        <v xml:space="preserve">- </v>
      </c>
    </row>
    <row r="665" spans="3:13">
      <c r="C665" s="175" t="s">
        <v>12</v>
      </c>
      <c r="D665" s="175" t="s">
        <v>2</v>
      </c>
      <c r="E665" s="240" t="s">
        <v>90</v>
      </c>
      <c r="F665" s="376" t="s">
        <v>362</v>
      </c>
      <c r="G665" s="145"/>
      <c r="H665" s="145"/>
      <c r="I665" s="145"/>
      <c r="J665" s="209">
        <v>8074025</v>
      </c>
      <c r="K665" s="209">
        <v>8089892</v>
      </c>
      <c r="L665" s="379">
        <v>7971812</v>
      </c>
      <c r="M665" s="339">
        <f t="shared" si="42"/>
        <v>-118080</v>
      </c>
    </row>
    <row r="666" spans="3:13">
      <c r="C666" s="175" t="s">
        <v>90</v>
      </c>
      <c r="D666" s="175" t="s">
        <v>90</v>
      </c>
      <c r="E666" s="240" t="s">
        <v>90</v>
      </c>
      <c r="F666" s="96" t="s">
        <v>363</v>
      </c>
      <c r="J666" s="1" t="s">
        <v>90</v>
      </c>
      <c r="K666" s="1" t="s">
        <v>90</v>
      </c>
      <c r="L666" s="1" t="s">
        <v>90</v>
      </c>
    </row>
    <row r="667" spans="3:13">
      <c r="C667" s="175" t="s">
        <v>12</v>
      </c>
      <c r="D667" s="175" t="s">
        <v>364</v>
      </c>
      <c r="E667" s="240" t="s">
        <v>90</v>
      </c>
      <c r="F667" s="244" t="s">
        <v>365</v>
      </c>
      <c r="G667" s="8"/>
      <c r="H667" s="8"/>
      <c r="I667" s="8"/>
      <c r="J667" s="8" t="s">
        <v>399</v>
      </c>
      <c r="K667" s="8" t="s">
        <v>399</v>
      </c>
      <c r="L667" s="8" t="s">
        <v>399</v>
      </c>
      <c r="M667" s="8"/>
    </row>
    <row r="668" spans="3:13">
      <c r="C668" s="175" t="s">
        <v>12</v>
      </c>
      <c r="D668" s="175" t="s">
        <v>364</v>
      </c>
      <c r="E668" s="240" t="s">
        <v>90</v>
      </c>
      <c r="F668" s="156" t="s">
        <v>366</v>
      </c>
      <c r="J668" s="1" t="s">
        <v>399</v>
      </c>
      <c r="K668" s="1" t="s">
        <v>399</v>
      </c>
      <c r="L668" s="1" t="s">
        <v>399</v>
      </c>
    </row>
    <row r="669" spans="3:13">
      <c r="C669" s="175" t="s">
        <v>12</v>
      </c>
      <c r="D669" s="175" t="s">
        <v>364</v>
      </c>
      <c r="E669" s="240" t="s">
        <v>90</v>
      </c>
      <c r="F669" s="327" t="s">
        <v>367</v>
      </c>
      <c r="G669" s="145"/>
      <c r="H669" s="145"/>
      <c r="I669" s="145"/>
      <c r="J669" s="145" t="s">
        <v>399</v>
      </c>
      <c r="K669" s="145" t="s">
        <v>399</v>
      </c>
      <c r="L669" s="145" t="s">
        <v>399</v>
      </c>
      <c r="M669" s="145"/>
    </row>
    <row r="670" spans="3:13">
      <c r="C670" s="175" t="s">
        <v>12</v>
      </c>
      <c r="D670" s="175" t="s">
        <v>364</v>
      </c>
      <c r="E670" s="240" t="s">
        <v>90</v>
      </c>
      <c r="F670" s="244" t="s">
        <v>368</v>
      </c>
      <c r="G670" s="8"/>
      <c r="H670" s="8"/>
      <c r="I670" s="8"/>
      <c r="J670" s="8" t="s">
        <v>404</v>
      </c>
      <c r="K670" s="8" t="s">
        <v>404</v>
      </c>
      <c r="L670" s="8" t="s">
        <v>404</v>
      </c>
      <c r="M670" s="8"/>
    </row>
    <row r="671" spans="3:13">
      <c r="C671" s="175" t="s">
        <v>12</v>
      </c>
      <c r="D671" s="175" t="s">
        <v>364</v>
      </c>
      <c r="E671" s="240" t="s">
        <v>90</v>
      </c>
      <c r="F671" s="156" t="s">
        <v>369</v>
      </c>
      <c r="J671" s="1" t="s">
        <v>405</v>
      </c>
      <c r="K671" s="1" t="s">
        <v>405</v>
      </c>
      <c r="L671" s="1" t="s">
        <v>405</v>
      </c>
    </row>
    <row r="672" spans="3:13">
      <c r="C672" s="175" t="s">
        <v>12</v>
      </c>
      <c r="D672" s="175" t="s">
        <v>364</v>
      </c>
      <c r="E672" s="240" t="s">
        <v>90</v>
      </c>
      <c r="F672" s="327" t="s">
        <v>370</v>
      </c>
      <c r="G672" s="145"/>
      <c r="H672" s="145"/>
      <c r="I672" s="145"/>
      <c r="J672" s="145" t="s">
        <v>399</v>
      </c>
      <c r="K672" s="145" t="s">
        <v>399</v>
      </c>
      <c r="L672" s="145" t="s">
        <v>399</v>
      </c>
      <c r="M672" s="145"/>
    </row>
    <row r="673" spans="3:13">
      <c r="C673" s="175" t="s">
        <v>12</v>
      </c>
      <c r="D673" s="175" t="s">
        <v>364</v>
      </c>
      <c r="E673" s="240" t="s">
        <v>90</v>
      </c>
      <c r="F673" s="377" t="s">
        <v>371</v>
      </c>
      <c r="G673" s="252"/>
      <c r="H673" s="252"/>
      <c r="I673" s="252"/>
      <c r="J673" s="252" t="s">
        <v>399</v>
      </c>
      <c r="K673" s="252" t="s">
        <v>399</v>
      </c>
      <c r="L673" s="252" t="s">
        <v>399</v>
      </c>
      <c r="M673" s="252"/>
    </row>
    <row r="674" spans="3:13">
      <c r="C674" s="181" t="s">
        <v>12</v>
      </c>
      <c r="D674" s="181" t="s">
        <v>364</v>
      </c>
      <c r="E674" s="240" t="s">
        <v>90</v>
      </c>
      <c r="F674" s="377" t="s">
        <v>372</v>
      </c>
      <c r="G674" s="252"/>
      <c r="H674" s="252"/>
      <c r="I674" s="252"/>
      <c r="J674" s="252" t="s">
        <v>399</v>
      </c>
      <c r="K674" s="252" t="s">
        <v>399</v>
      </c>
      <c r="L674" s="252" t="s">
        <v>399</v>
      </c>
      <c r="M674" s="252"/>
    </row>
  </sheetData>
  <mergeCells count="12">
    <mergeCell ref="N2:O2"/>
    <mergeCell ref="C1:D1"/>
    <mergeCell ref="F1:F2"/>
    <mergeCell ref="C2:D2"/>
    <mergeCell ref="H305:H306"/>
    <mergeCell ref="F404:G404"/>
    <mergeCell ref="F438:G438"/>
    <mergeCell ref="F410:F423"/>
    <mergeCell ref="F424:F437"/>
    <mergeCell ref="F4:Q4"/>
    <mergeCell ref="F388:F395"/>
    <mergeCell ref="F396:F40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60056-F179-4C6D-96BA-FA4945FD7D42}">
  <sheetPr>
    <tabColor rgb="FF7030A0"/>
  </sheetPr>
  <dimension ref="A1:L339"/>
  <sheetViews>
    <sheetView showGridLines="0" workbookViewId="0">
      <pane ySplit="6" topLeftCell="A81" activePane="bottomLeft" state="frozen"/>
      <selection pane="bottomLeft" activeCell="M25" sqref="M25"/>
    </sheetView>
  </sheetViews>
  <sheetFormatPr defaultColWidth="8" defaultRowHeight="18.75"/>
  <cols>
    <col min="1" max="1" width="4" style="372" bestFit="1" customWidth="1"/>
    <col min="2" max="2" width="10.25" style="372" bestFit="1" customWidth="1"/>
    <col min="3" max="3" width="1.75" style="372" customWidth="1"/>
    <col min="4" max="4" width="6.5" style="372" customWidth="1"/>
    <col min="5" max="5" width="4.125" style="372" customWidth="1"/>
    <col min="6" max="6" width="27.25" style="372" bestFit="1" customWidth="1"/>
    <col min="7" max="8" width="20.375" style="242" bestFit="1" customWidth="1"/>
    <col min="9" max="9" width="19.125" style="380" bestFit="1" customWidth="1"/>
    <col min="10" max="10" width="18.125" style="380" customWidth="1"/>
    <col min="11" max="11" width="29.375" style="242" customWidth="1"/>
    <col min="12" max="13" width="15.125" style="384" customWidth="1"/>
    <col min="14" max="14" width="19.125" style="384" bestFit="1" customWidth="1"/>
    <col min="15" max="15" width="15.125" style="384" customWidth="1"/>
    <col min="16" max="16384" width="8" style="384"/>
  </cols>
  <sheetData>
    <row r="1" spans="1:12" s="15" customFormat="1" ht="14.25">
      <c r="A1" s="208">
        <v>1</v>
      </c>
      <c r="B1" s="554" t="s">
        <v>60</v>
      </c>
      <c r="D1" s="671" t="s">
        <v>42</v>
      </c>
      <c r="E1" s="672"/>
      <c r="F1" s="21">
        <v>202303</v>
      </c>
      <c r="G1" s="22" t="s">
        <v>1</v>
      </c>
      <c r="H1" s="22" t="s">
        <v>0</v>
      </c>
      <c r="I1" s="644" t="s">
        <v>61</v>
      </c>
      <c r="J1" s="23"/>
      <c r="L1" s="20"/>
    </row>
    <row r="2" spans="1:12" s="15" customFormat="1" ht="19.5" thickBot="1">
      <c r="A2" s="208">
        <f>A1+1</f>
        <v>2</v>
      </c>
      <c r="B2" s="645" t="s">
        <v>396</v>
      </c>
      <c r="D2" s="673"/>
      <c r="E2" s="674"/>
      <c r="F2" s="21" t="s">
        <v>398</v>
      </c>
      <c r="G2" s="646"/>
      <c r="H2" s="647"/>
      <c r="I2" s="677" t="s">
        <v>397</v>
      </c>
      <c r="J2" s="678"/>
      <c r="L2" s="647"/>
    </row>
    <row r="3" spans="1:12" s="381" customFormat="1" ht="20.25" customHeight="1">
      <c r="A3" s="612">
        <v>1</v>
      </c>
      <c r="B3" s="136"/>
      <c r="C3" s="613"/>
      <c r="D3" s="136"/>
      <c r="E3" s="136"/>
      <c r="G3" s="1"/>
      <c r="H3" s="16" t="s">
        <v>231</v>
      </c>
      <c r="I3" s="16" t="s">
        <v>230</v>
      </c>
      <c r="J3" s="456" t="s">
        <v>374</v>
      </c>
    </row>
    <row r="4" spans="1:12" s="381" customFormat="1" ht="15.75" customHeight="1">
      <c r="A4" s="292">
        <v>2</v>
      </c>
      <c r="B4" s="292"/>
      <c r="C4" s="613"/>
      <c r="D4" s="175"/>
      <c r="E4" s="175"/>
      <c r="F4" s="669" t="s">
        <v>395</v>
      </c>
      <c r="G4" s="294">
        <v>202103</v>
      </c>
      <c r="H4" s="294">
        <v>202203</v>
      </c>
      <c r="I4" s="320">
        <v>202303</v>
      </c>
      <c r="J4" s="616" t="s">
        <v>124</v>
      </c>
    </row>
    <row r="5" spans="1:12" s="381" customFormat="1" ht="12">
      <c r="A5" s="382">
        <v>3</v>
      </c>
      <c r="B5" s="382" t="s">
        <v>90</v>
      </c>
      <c r="C5" s="383" t="s">
        <v>90</v>
      </c>
      <c r="D5" s="383" t="s">
        <v>90</v>
      </c>
      <c r="E5" s="383"/>
      <c r="F5" s="670"/>
      <c r="G5" s="618" t="s">
        <v>408</v>
      </c>
      <c r="H5" s="618" t="s">
        <v>409</v>
      </c>
      <c r="I5" s="615" t="s">
        <v>409</v>
      </c>
      <c r="J5" s="617" t="s">
        <v>380</v>
      </c>
    </row>
    <row r="6" spans="1:12" ht="9" customHeight="1">
      <c r="A6" s="382">
        <v>4</v>
      </c>
      <c r="B6" s="382" t="s">
        <v>90</v>
      </c>
      <c r="C6" s="384" t="s">
        <v>90</v>
      </c>
      <c r="D6" s="384" t="s">
        <v>90</v>
      </c>
      <c r="E6" s="614" t="s">
        <v>90</v>
      </c>
      <c r="F6" s="296"/>
      <c r="G6" s="296"/>
      <c r="H6" s="296"/>
      <c r="I6" s="384"/>
      <c r="J6" s="384"/>
      <c r="K6" s="384"/>
    </row>
    <row r="7" spans="1:12" s="136" customFormat="1" ht="13.5">
      <c r="A7" s="292">
        <v>5</v>
      </c>
      <c r="B7" s="136" t="s">
        <v>90</v>
      </c>
      <c r="C7" s="136" t="s">
        <v>90</v>
      </c>
      <c r="D7" s="136" t="s">
        <v>90</v>
      </c>
      <c r="E7" s="394" t="s">
        <v>90</v>
      </c>
      <c r="F7" s="390" t="s">
        <v>90</v>
      </c>
      <c r="G7" s="390" t="s">
        <v>90</v>
      </c>
      <c r="H7" s="390" t="s">
        <v>90</v>
      </c>
      <c r="I7" s="390" t="s">
        <v>90</v>
      </c>
    </row>
    <row r="8" spans="1:12" s="136" customFormat="1" ht="14.25">
      <c r="A8" s="292">
        <v>6</v>
      </c>
      <c r="B8" s="136" t="s">
        <v>90</v>
      </c>
      <c r="C8" s="136" t="s">
        <v>90</v>
      </c>
      <c r="D8" s="136" t="s">
        <v>90</v>
      </c>
      <c r="E8" s="385" t="s">
        <v>414</v>
      </c>
      <c r="F8" s="555"/>
      <c r="G8" s="395" t="s">
        <v>90</v>
      </c>
      <c r="H8" s="395" t="s">
        <v>90</v>
      </c>
      <c r="I8" s="395" t="s">
        <v>90</v>
      </c>
    </row>
    <row r="9" spans="1:12" s="136" customFormat="1" ht="14.25">
      <c r="A9" s="292">
        <v>7</v>
      </c>
      <c r="B9" s="136" t="s">
        <v>90</v>
      </c>
      <c r="C9" s="136" t="s">
        <v>90</v>
      </c>
      <c r="D9" s="136" t="s">
        <v>90</v>
      </c>
      <c r="E9" s="385" t="s">
        <v>90</v>
      </c>
      <c r="F9" s="555" t="s">
        <v>90</v>
      </c>
      <c r="G9" s="395" t="s">
        <v>90</v>
      </c>
      <c r="H9" s="395" t="s">
        <v>90</v>
      </c>
      <c r="I9" s="395" t="s">
        <v>90</v>
      </c>
    </row>
    <row r="10" spans="1:12" s="136" customFormat="1" ht="12">
      <c r="A10" s="292">
        <v>8</v>
      </c>
      <c r="B10" s="136" t="s">
        <v>90</v>
      </c>
      <c r="C10" s="136" t="s">
        <v>90</v>
      </c>
      <c r="D10" s="136" t="s">
        <v>90</v>
      </c>
      <c r="E10" s="394" t="s">
        <v>90</v>
      </c>
      <c r="F10" s="556" t="s">
        <v>415</v>
      </c>
      <c r="G10" s="175" t="s">
        <v>90</v>
      </c>
      <c r="H10" s="175" t="s">
        <v>90</v>
      </c>
      <c r="I10" s="175" t="s">
        <v>90</v>
      </c>
    </row>
    <row r="11" spans="1:12" s="136" customFormat="1" ht="12">
      <c r="A11" s="292">
        <v>9</v>
      </c>
      <c r="B11" s="136" t="s">
        <v>90</v>
      </c>
      <c r="C11" s="136" t="s">
        <v>90</v>
      </c>
      <c r="D11" s="136" t="s">
        <v>90</v>
      </c>
      <c r="E11" s="394" t="s">
        <v>90</v>
      </c>
      <c r="F11" s="562" t="s">
        <v>416</v>
      </c>
      <c r="G11" s="619">
        <v>4686701</v>
      </c>
      <c r="H11" s="619">
        <v>4459540</v>
      </c>
      <c r="I11" s="409">
        <v>5621639</v>
      </c>
      <c r="J11" s="429">
        <f t="shared" ref="J11:J74" si="0">IF(H11="- ","- ",IF(I11="- ","- ",IF(SUM(I11)-SUM(H11)=0,"- ",SUM(I11)-SUM(H11))))</f>
        <v>1162099</v>
      </c>
    </row>
    <row r="12" spans="1:12" s="136" customFormat="1" ht="12">
      <c r="A12" s="292">
        <v>10</v>
      </c>
      <c r="B12" s="136" t="s">
        <v>90</v>
      </c>
      <c r="C12" s="136" t="s">
        <v>90</v>
      </c>
      <c r="D12" s="136" t="s">
        <v>90</v>
      </c>
      <c r="E12" s="394" t="s">
        <v>90</v>
      </c>
      <c r="F12" s="563" t="s">
        <v>417</v>
      </c>
      <c r="G12" s="620">
        <v>8705</v>
      </c>
      <c r="H12" s="620">
        <v>11022</v>
      </c>
      <c r="I12" s="410">
        <v>16892</v>
      </c>
      <c r="J12" s="430">
        <f t="shared" si="0"/>
        <v>5870</v>
      </c>
    </row>
    <row r="13" spans="1:12" s="136" customFormat="1" ht="12">
      <c r="A13" s="292">
        <v>11</v>
      </c>
      <c r="B13" s="136" t="s">
        <v>90</v>
      </c>
      <c r="C13" s="136" t="s">
        <v>90</v>
      </c>
      <c r="D13" s="136" t="s">
        <v>90</v>
      </c>
      <c r="E13" s="394" t="s">
        <v>90</v>
      </c>
      <c r="F13" s="563" t="s">
        <v>418</v>
      </c>
      <c r="G13" s="620">
        <v>4677996</v>
      </c>
      <c r="H13" s="620">
        <v>4448518</v>
      </c>
      <c r="I13" s="410">
        <v>5604747</v>
      </c>
      <c r="J13" s="430">
        <f t="shared" si="0"/>
        <v>1156229</v>
      </c>
    </row>
    <row r="14" spans="1:12" s="136" customFormat="1" ht="12">
      <c r="A14" s="292">
        <v>12</v>
      </c>
      <c r="B14" s="136" t="s">
        <v>90</v>
      </c>
      <c r="C14" s="136" t="s">
        <v>90</v>
      </c>
      <c r="D14" s="136" t="s">
        <v>90</v>
      </c>
      <c r="E14" s="394" t="s">
        <v>90</v>
      </c>
      <c r="F14" s="564" t="s">
        <v>419</v>
      </c>
      <c r="G14" s="620">
        <v>4677996</v>
      </c>
      <c r="H14" s="620">
        <v>4448518</v>
      </c>
      <c r="I14" s="410">
        <v>5604747</v>
      </c>
      <c r="J14" s="430">
        <f t="shared" si="0"/>
        <v>1156229</v>
      </c>
    </row>
    <row r="15" spans="1:12" s="136" customFormat="1" ht="12">
      <c r="A15" s="292">
        <v>13</v>
      </c>
      <c r="B15" s="136" t="s">
        <v>90</v>
      </c>
      <c r="C15" s="136" t="s">
        <v>90</v>
      </c>
      <c r="D15" s="136" t="s">
        <v>90</v>
      </c>
      <c r="E15" s="394" t="s">
        <v>90</v>
      </c>
      <c r="F15" s="565" t="s">
        <v>420</v>
      </c>
      <c r="G15" s="621" t="s">
        <v>399</v>
      </c>
      <c r="H15" s="621" t="s">
        <v>399</v>
      </c>
      <c r="I15" s="411">
        <v>0</v>
      </c>
      <c r="J15" s="431" t="str">
        <f t="shared" si="0"/>
        <v xml:space="preserve">- </v>
      </c>
    </row>
    <row r="16" spans="1:12" s="136" customFormat="1" ht="12">
      <c r="A16" s="292">
        <v>14</v>
      </c>
      <c r="B16" s="136" t="s">
        <v>90</v>
      </c>
      <c r="C16" s="136" t="s">
        <v>90</v>
      </c>
      <c r="D16" s="136" t="s">
        <v>90</v>
      </c>
      <c r="E16" s="394" t="s">
        <v>90</v>
      </c>
      <c r="F16" s="566" t="s">
        <v>421</v>
      </c>
      <c r="G16" s="331" t="s">
        <v>399</v>
      </c>
      <c r="H16" s="331" t="s">
        <v>399</v>
      </c>
      <c r="I16" s="329" t="s">
        <v>399</v>
      </c>
      <c r="J16" s="432" t="str">
        <f t="shared" si="0"/>
        <v xml:space="preserve">- </v>
      </c>
    </row>
    <row r="17" spans="1:10" s="136" customFormat="1" ht="12">
      <c r="A17" s="292">
        <v>15</v>
      </c>
      <c r="B17" s="136" t="s">
        <v>90</v>
      </c>
      <c r="C17" s="136" t="s">
        <v>90</v>
      </c>
      <c r="D17" s="136" t="s">
        <v>90</v>
      </c>
      <c r="E17" s="394" t="s">
        <v>90</v>
      </c>
      <c r="F17" s="567" t="s">
        <v>422</v>
      </c>
      <c r="G17" s="169" t="s">
        <v>399</v>
      </c>
      <c r="H17" s="169" t="s">
        <v>399</v>
      </c>
      <c r="I17" s="202" t="s">
        <v>399</v>
      </c>
      <c r="J17" s="433" t="str">
        <f t="shared" si="0"/>
        <v xml:space="preserve">- </v>
      </c>
    </row>
    <row r="18" spans="1:10" s="136" customFormat="1" ht="12">
      <c r="A18" s="292">
        <v>16</v>
      </c>
      <c r="B18" s="136" t="s">
        <v>90</v>
      </c>
      <c r="C18" s="136" t="s">
        <v>90</v>
      </c>
      <c r="D18" s="136" t="s">
        <v>90</v>
      </c>
      <c r="E18" s="394" t="s">
        <v>90</v>
      </c>
      <c r="F18" s="562" t="s">
        <v>423</v>
      </c>
      <c r="G18" s="619" t="s">
        <v>399</v>
      </c>
      <c r="H18" s="619" t="s">
        <v>399</v>
      </c>
      <c r="I18" s="409" t="s">
        <v>399</v>
      </c>
      <c r="J18" s="429" t="str">
        <f t="shared" si="0"/>
        <v xml:space="preserve">- </v>
      </c>
    </row>
    <row r="19" spans="1:10" s="136" customFormat="1" ht="12">
      <c r="A19" s="292">
        <v>17</v>
      </c>
      <c r="B19" s="136" t="s">
        <v>90</v>
      </c>
      <c r="C19" s="136" t="s">
        <v>90</v>
      </c>
      <c r="D19" s="136" t="s">
        <v>90</v>
      </c>
      <c r="E19" s="394" t="s">
        <v>90</v>
      </c>
      <c r="F19" s="563" t="s">
        <v>424</v>
      </c>
      <c r="G19" s="620" t="s">
        <v>399</v>
      </c>
      <c r="H19" s="620" t="s">
        <v>399</v>
      </c>
      <c r="I19" s="410" t="s">
        <v>399</v>
      </c>
      <c r="J19" s="430" t="str">
        <f t="shared" si="0"/>
        <v xml:space="preserve">- </v>
      </c>
    </row>
    <row r="20" spans="1:10" s="136" customFormat="1" ht="12">
      <c r="A20" s="292">
        <v>18</v>
      </c>
      <c r="B20" s="136" t="s">
        <v>90</v>
      </c>
      <c r="C20" s="136" t="s">
        <v>90</v>
      </c>
      <c r="D20" s="136" t="s">
        <v>90</v>
      </c>
      <c r="E20" s="394" t="s">
        <v>90</v>
      </c>
      <c r="F20" s="563" t="s">
        <v>425</v>
      </c>
      <c r="G20" s="620" t="s">
        <v>399</v>
      </c>
      <c r="H20" s="620" t="s">
        <v>399</v>
      </c>
      <c r="I20" s="410" t="s">
        <v>399</v>
      </c>
      <c r="J20" s="430" t="str">
        <f t="shared" si="0"/>
        <v xml:space="preserve">- </v>
      </c>
    </row>
    <row r="21" spans="1:10" s="136" customFormat="1" ht="12">
      <c r="A21" s="292">
        <v>19</v>
      </c>
      <c r="B21" s="136" t="s">
        <v>90</v>
      </c>
      <c r="C21" s="136" t="s">
        <v>90</v>
      </c>
      <c r="D21" s="136" t="s">
        <v>90</v>
      </c>
      <c r="E21" s="394" t="s">
        <v>90</v>
      </c>
      <c r="F21" s="568" t="s">
        <v>426</v>
      </c>
      <c r="G21" s="621" t="s">
        <v>399</v>
      </c>
      <c r="H21" s="621" t="s">
        <v>399</v>
      </c>
      <c r="I21" s="411" t="s">
        <v>399</v>
      </c>
      <c r="J21" s="431" t="str">
        <f t="shared" si="0"/>
        <v xml:space="preserve">- </v>
      </c>
    </row>
    <row r="22" spans="1:10" s="136" customFormat="1" ht="12">
      <c r="A22" s="292">
        <v>20</v>
      </c>
      <c r="B22" s="136" t="s">
        <v>90</v>
      </c>
      <c r="C22" s="136" t="s">
        <v>90</v>
      </c>
      <c r="D22" s="136" t="s">
        <v>90</v>
      </c>
      <c r="E22" s="394" t="s">
        <v>90</v>
      </c>
      <c r="F22" s="567" t="s">
        <v>427</v>
      </c>
      <c r="G22" s="169">
        <v>235179</v>
      </c>
      <c r="H22" s="169">
        <v>265779</v>
      </c>
      <c r="I22" s="202">
        <v>222724</v>
      </c>
      <c r="J22" s="433">
        <f t="shared" si="0"/>
        <v>-43055</v>
      </c>
    </row>
    <row r="23" spans="1:10" s="136" customFormat="1" ht="12">
      <c r="A23" s="292">
        <v>21</v>
      </c>
      <c r="B23" s="136" t="s">
        <v>90</v>
      </c>
      <c r="C23" s="136" t="s">
        <v>90</v>
      </c>
      <c r="D23" s="136" t="s">
        <v>90</v>
      </c>
      <c r="E23" s="394" t="s">
        <v>90</v>
      </c>
      <c r="F23" s="562" t="s">
        <v>88</v>
      </c>
      <c r="G23" s="619">
        <v>3051759</v>
      </c>
      <c r="H23" s="619">
        <v>3086775</v>
      </c>
      <c r="I23" s="409">
        <v>1746793</v>
      </c>
      <c r="J23" s="429">
        <f t="shared" si="0"/>
        <v>-1339982</v>
      </c>
    </row>
    <row r="24" spans="1:10" s="136" customFormat="1" ht="12">
      <c r="A24" s="292">
        <v>22</v>
      </c>
      <c r="B24" s="136" t="s">
        <v>90</v>
      </c>
      <c r="C24" s="136" t="s">
        <v>90</v>
      </c>
      <c r="D24" s="136" t="s">
        <v>90</v>
      </c>
      <c r="E24" s="394" t="s">
        <v>90</v>
      </c>
      <c r="F24" s="563" t="s">
        <v>71</v>
      </c>
      <c r="G24" s="620">
        <v>1488804</v>
      </c>
      <c r="H24" s="620">
        <v>1412088</v>
      </c>
      <c r="I24" s="410">
        <v>344055</v>
      </c>
      <c r="J24" s="430">
        <f t="shared" si="0"/>
        <v>-1068033</v>
      </c>
    </row>
    <row r="25" spans="1:10" s="136" customFormat="1" ht="12">
      <c r="A25" s="292">
        <v>23</v>
      </c>
      <c r="B25" s="136" t="s">
        <v>90</v>
      </c>
      <c r="C25" s="136" t="s">
        <v>90</v>
      </c>
      <c r="D25" s="136" t="s">
        <v>90</v>
      </c>
      <c r="E25" s="394" t="s">
        <v>90</v>
      </c>
      <c r="F25" s="563" t="s">
        <v>72</v>
      </c>
      <c r="G25" s="620">
        <v>164442</v>
      </c>
      <c r="H25" s="620">
        <v>155396</v>
      </c>
      <c r="I25" s="410">
        <v>160573</v>
      </c>
      <c r="J25" s="430">
        <f t="shared" si="0"/>
        <v>5177</v>
      </c>
    </row>
    <row r="26" spans="1:10" s="136" customFormat="1" ht="12">
      <c r="A26" s="292">
        <v>24</v>
      </c>
      <c r="B26" s="136" t="s">
        <v>90</v>
      </c>
      <c r="C26" s="136" t="s">
        <v>90</v>
      </c>
      <c r="D26" s="136" t="s">
        <v>90</v>
      </c>
      <c r="E26" s="394" t="s">
        <v>90</v>
      </c>
      <c r="F26" s="563" t="s">
        <v>234</v>
      </c>
      <c r="G26" s="620" t="s">
        <v>399</v>
      </c>
      <c r="H26" s="620" t="s">
        <v>399</v>
      </c>
      <c r="I26" s="410" t="s">
        <v>399</v>
      </c>
      <c r="J26" s="430" t="str">
        <f t="shared" si="0"/>
        <v xml:space="preserve">- </v>
      </c>
    </row>
    <row r="27" spans="1:10" s="136" customFormat="1" ht="12">
      <c r="A27" s="292">
        <v>25</v>
      </c>
      <c r="B27" s="136" t="s">
        <v>90</v>
      </c>
      <c r="C27" s="136" t="s">
        <v>90</v>
      </c>
      <c r="D27" s="136" t="s">
        <v>90</v>
      </c>
      <c r="E27" s="394" t="s">
        <v>90</v>
      </c>
      <c r="F27" s="563" t="s">
        <v>235</v>
      </c>
      <c r="G27" s="620" t="s">
        <v>399</v>
      </c>
      <c r="H27" s="620" t="s">
        <v>399</v>
      </c>
      <c r="I27" s="410" t="s">
        <v>399</v>
      </c>
      <c r="J27" s="430" t="str">
        <f t="shared" si="0"/>
        <v xml:space="preserve">- </v>
      </c>
    </row>
    <row r="28" spans="1:10" s="136" customFormat="1" ht="12">
      <c r="A28" s="292">
        <v>26</v>
      </c>
      <c r="B28" s="136" t="s">
        <v>90</v>
      </c>
      <c r="C28" s="136" t="s">
        <v>90</v>
      </c>
      <c r="D28" s="136" t="s">
        <v>90</v>
      </c>
      <c r="E28" s="394" t="s">
        <v>90</v>
      </c>
      <c r="F28" s="563" t="s">
        <v>43</v>
      </c>
      <c r="G28" s="620" t="s">
        <v>399</v>
      </c>
      <c r="H28" s="620" t="s">
        <v>399</v>
      </c>
      <c r="I28" s="410" t="s">
        <v>399</v>
      </c>
      <c r="J28" s="430" t="str">
        <f t="shared" si="0"/>
        <v xml:space="preserve">- </v>
      </c>
    </row>
    <row r="29" spans="1:10" s="136" customFormat="1" ht="12">
      <c r="A29" s="292">
        <v>27</v>
      </c>
      <c r="B29" s="136" t="s">
        <v>90</v>
      </c>
      <c r="C29" s="136" t="s">
        <v>90</v>
      </c>
      <c r="D29" s="136" t="s">
        <v>90</v>
      </c>
      <c r="E29" s="394" t="s">
        <v>90</v>
      </c>
      <c r="F29" s="563" t="s">
        <v>44</v>
      </c>
      <c r="G29" s="620">
        <v>113457</v>
      </c>
      <c r="H29" s="620">
        <v>102970</v>
      </c>
      <c r="I29" s="410">
        <v>107646</v>
      </c>
      <c r="J29" s="430">
        <f t="shared" si="0"/>
        <v>4676</v>
      </c>
    </row>
    <row r="30" spans="1:10" s="136" customFormat="1" ht="12">
      <c r="A30" s="292">
        <v>28</v>
      </c>
      <c r="B30" s="136" t="s">
        <v>90</v>
      </c>
      <c r="C30" s="136" t="s">
        <v>90</v>
      </c>
      <c r="D30" s="136" t="s">
        <v>90</v>
      </c>
      <c r="E30" s="394" t="s">
        <v>90</v>
      </c>
      <c r="F30" s="563" t="s">
        <v>236</v>
      </c>
      <c r="G30" s="620">
        <v>33623</v>
      </c>
      <c r="H30" s="620">
        <v>28388</v>
      </c>
      <c r="I30" s="410">
        <v>28161</v>
      </c>
      <c r="J30" s="430">
        <f t="shared" si="0"/>
        <v>-227</v>
      </c>
    </row>
    <row r="31" spans="1:10" s="136" customFormat="1" ht="12">
      <c r="A31" s="292">
        <v>29</v>
      </c>
      <c r="B31" s="136" t="s">
        <v>90</v>
      </c>
      <c r="C31" s="136" t="s">
        <v>90</v>
      </c>
      <c r="D31" s="136" t="s">
        <v>90</v>
      </c>
      <c r="E31" s="394" t="s">
        <v>90</v>
      </c>
      <c r="F31" s="563" t="s">
        <v>51</v>
      </c>
      <c r="G31" s="620">
        <v>20043</v>
      </c>
      <c r="H31" s="620">
        <v>19476</v>
      </c>
      <c r="I31" s="410">
        <v>18888</v>
      </c>
      <c r="J31" s="430">
        <f t="shared" si="0"/>
        <v>-588</v>
      </c>
    </row>
    <row r="32" spans="1:10" s="136" customFormat="1" ht="12">
      <c r="A32" s="292">
        <v>30</v>
      </c>
      <c r="B32" s="136" t="s">
        <v>90</v>
      </c>
      <c r="C32" s="136" t="s">
        <v>90</v>
      </c>
      <c r="D32" s="136" t="s">
        <v>90</v>
      </c>
      <c r="E32" s="394" t="s">
        <v>90</v>
      </c>
      <c r="F32" s="563" t="s">
        <v>357</v>
      </c>
      <c r="G32" s="620" t="s">
        <v>399</v>
      </c>
      <c r="H32" s="620" t="s">
        <v>399</v>
      </c>
      <c r="I32" s="410" t="s">
        <v>399</v>
      </c>
      <c r="J32" s="430" t="str">
        <f t="shared" si="0"/>
        <v xml:space="preserve">- </v>
      </c>
    </row>
    <row r="33" spans="1:10" s="136" customFormat="1" ht="12">
      <c r="A33" s="292">
        <v>31</v>
      </c>
      <c r="B33" s="136" t="s">
        <v>90</v>
      </c>
      <c r="C33" s="136" t="s">
        <v>90</v>
      </c>
      <c r="D33" s="136" t="s">
        <v>90</v>
      </c>
      <c r="E33" s="394" t="s">
        <v>90</v>
      </c>
      <c r="F33" s="563" t="s">
        <v>238</v>
      </c>
      <c r="G33" s="620">
        <v>1231387</v>
      </c>
      <c r="H33" s="620">
        <v>1368455</v>
      </c>
      <c r="I33" s="410">
        <v>1087469</v>
      </c>
      <c r="J33" s="430">
        <f t="shared" si="0"/>
        <v>-280986</v>
      </c>
    </row>
    <row r="34" spans="1:10" s="136" customFormat="1" ht="12">
      <c r="A34" s="292">
        <v>32</v>
      </c>
      <c r="B34" s="136" t="s">
        <v>90</v>
      </c>
      <c r="C34" s="136" t="s">
        <v>90</v>
      </c>
      <c r="D34" s="136" t="s">
        <v>90</v>
      </c>
      <c r="E34" s="394" t="s">
        <v>90</v>
      </c>
      <c r="F34" s="568" t="s">
        <v>428</v>
      </c>
      <c r="G34" s="621" t="s">
        <v>399</v>
      </c>
      <c r="H34" s="621" t="s">
        <v>399</v>
      </c>
      <c r="I34" s="411" t="s">
        <v>399</v>
      </c>
      <c r="J34" s="431" t="str">
        <f t="shared" si="0"/>
        <v xml:space="preserve">- </v>
      </c>
    </row>
    <row r="35" spans="1:10" s="136" customFormat="1" ht="12">
      <c r="A35" s="292">
        <v>33</v>
      </c>
      <c r="B35" s="136" t="s">
        <v>90</v>
      </c>
      <c r="C35" s="136" t="s">
        <v>90</v>
      </c>
      <c r="D35" s="136" t="s">
        <v>90</v>
      </c>
      <c r="E35" s="394" t="s">
        <v>90</v>
      </c>
      <c r="F35" s="562" t="s">
        <v>429</v>
      </c>
      <c r="G35" s="619">
        <v>509688</v>
      </c>
      <c r="H35" s="619">
        <v>476994</v>
      </c>
      <c r="I35" s="409">
        <v>452583</v>
      </c>
      <c r="J35" s="429">
        <f t="shared" si="0"/>
        <v>-24411</v>
      </c>
    </row>
    <row r="36" spans="1:10" s="136" customFormat="1" ht="12">
      <c r="A36" s="292">
        <v>34</v>
      </c>
      <c r="B36" s="136" t="s">
        <v>90</v>
      </c>
      <c r="C36" s="136" t="s">
        <v>90</v>
      </c>
      <c r="D36" s="136" t="s">
        <v>90</v>
      </c>
      <c r="E36" s="394" t="s">
        <v>90</v>
      </c>
      <c r="F36" s="563" t="s">
        <v>430</v>
      </c>
      <c r="G36" s="620" t="s">
        <v>399</v>
      </c>
      <c r="H36" s="620" t="s">
        <v>399</v>
      </c>
      <c r="I36" s="410" t="s">
        <v>399</v>
      </c>
      <c r="J36" s="430" t="str">
        <f t="shared" si="0"/>
        <v xml:space="preserve">- </v>
      </c>
    </row>
    <row r="37" spans="1:10" s="136" customFormat="1" ht="12">
      <c r="A37" s="292">
        <v>35</v>
      </c>
      <c r="B37" s="136" t="s">
        <v>90</v>
      </c>
      <c r="C37" s="136" t="s">
        <v>90</v>
      </c>
      <c r="D37" s="136" t="s">
        <v>90</v>
      </c>
      <c r="E37" s="394" t="s">
        <v>90</v>
      </c>
      <c r="F37" s="563" t="s">
        <v>431</v>
      </c>
      <c r="G37" s="620">
        <v>5210</v>
      </c>
      <c r="H37" s="620">
        <v>5059</v>
      </c>
      <c r="I37" s="410">
        <v>4893</v>
      </c>
      <c r="J37" s="430">
        <f t="shared" si="0"/>
        <v>-166</v>
      </c>
    </row>
    <row r="38" spans="1:10" s="136" customFormat="1" ht="12">
      <c r="A38" s="292">
        <v>36</v>
      </c>
      <c r="B38" s="136" t="s">
        <v>90</v>
      </c>
      <c r="C38" s="136" t="s">
        <v>90</v>
      </c>
      <c r="D38" s="136" t="s">
        <v>90</v>
      </c>
      <c r="E38" s="394" t="s">
        <v>90</v>
      </c>
      <c r="F38" s="563" t="s">
        <v>432</v>
      </c>
      <c r="G38" s="620">
        <v>357047</v>
      </c>
      <c r="H38" s="620">
        <v>319966</v>
      </c>
      <c r="I38" s="410">
        <v>281082</v>
      </c>
      <c r="J38" s="430">
        <f t="shared" si="0"/>
        <v>-38884</v>
      </c>
    </row>
    <row r="39" spans="1:10" s="136" customFormat="1" ht="12">
      <c r="A39" s="292">
        <v>37</v>
      </c>
      <c r="B39" s="136" t="s">
        <v>90</v>
      </c>
      <c r="C39" s="136" t="s">
        <v>90</v>
      </c>
      <c r="D39" s="136" t="s">
        <v>90</v>
      </c>
      <c r="E39" s="394" t="s">
        <v>90</v>
      </c>
      <c r="F39" s="563" t="s">
        <v>433</v>
      </c>
      <c r="G39" s="620">
        <v>23114</v>
      </c>
      <c r="H39" s="620">
        <v>15908</v>
      </c>
      <c r="I39" s="410">
        <v>13664</v>
      </c>
      <c r="J39" s="430">
        <f t="shared" si="0"/>
        <v>-2244</v>
      </c>
    </row>
    <row r="40" spans="1:10" s="136" customFormat="1" ht="12">
      <c r="A40" s="292">
        <v>38</v>
      </c>
      <c r="B40" s="136" t="s">
        <v>90</v>
      </c>
      <c r="C40" s="136" t="s">
        <v>90</v>
      </c>
      <c r="D40" s="136" t="s">
        <v>90</v>
      </c>
      <c r="E40" s="394" t="s">
        <v>90</v>
      </c>
      <c r="F40" s="563" t="s">
        <v>434</v>
      </c>
      <c r="G40" s="620" t="s">
        <v>399</v>
      </c>
      <c r="H40" s="620" t="s">
        <v>399</v>
      </c>
      <c r="I40" s="410" t="s">
        <v>399</v>
      </c>
      <c r="J40" s="430" t="str">
        <f t="shared" si="0"/>
        <v xml:space="preserve">- </v>
      </c>
    </row>
    <row r="41" spans="1:10" s="136" customFormat="1" ht="12">
      <c r="A41" s="292">
        <v>39</v>
      </c>
      <c r="B41" s="136" t="s">
        <v>90</v>
      </c>
      <c r="C41" s="136" t="s">
        <v>90</v>
      </c>
      <c r="D41" s="136" t="s">
        <v>90</v>
      </c>
      <c r="E41" s="394" t="s">
        <v>90</v>
      </c>
      <c r="F41" s="568" t="s">
        <v>435</v>
      </c>
      <c r="G41" s="621">
        <v>124315</v>
      </c>
      <c r="H41" s="621">
        <v>136060</v>
      </c>
      <c r="I41" s="411">
        <v>152943</v>
      </c>
      <c r="J41" s="431">
        <f t="shared" si="0"/>
        <v>16883</v>
      </c>
    </row>
    <row r="42" spans="1:10" s="136" customFormat="1" ht="12">
      <c r="A42" s="292">
        <v>40</v>
      </c>
      <c r="B42" s="136" t="s">
        <v>90</v>
      </c>
      <c r="C42" s="136" t="s">
        <v>90</v>
      </c>
      <c r="D42" s="136" t="s">
        <v>90</v>
      </c>
      <c r="E42" s="394" t="s">
        <v>90</v>
      </c>
      <c r="F42" s="567" t="s">
        <v>436</v>
      </c>
      <c r="G42" s="169" t="s">
        <v>399</v>
      </c>
      <c r="H42" s="169" t="s">
        <v>399</v>
      </c>
      <c r="I42" s="202" t="s">
        <v>399</v>
      </c>
      <c r="J42" s="433" t="str">
        <f t="shared" si="0"/>
        <v xml:space="preserve">- </v>
      </c>
    </row>
    <row r="43" spans="1:10" s="136" customFormat="1" ht="12">
      <c r="A43" s="292">
        <v>41</v>
      </c>
      <c r="B43" s="136" t="s">
        <v>90</v>
      </c>
      <c r="C43" s="136" t="s">
        <v>90</v>
      </c>
      <c r="D43" s="136" t="s">
        <v>90</v>
      </c>
      <c r="E43" s="394" t="s">
        <v>90</v>
      </c>
      <c r="F43" s="562" t="s">
        <v>437</v>
      </c>
      <c r="G43" s="619" t="s">
        <v>399</v>
      </c>
      <c r="H43" s="619" t="s">
        <v>399</v>
      </c>
      <c r="I43" s="409" t="s">
        <v>399</v>
      </c>
      <c r="J43" s="429" t="str">
        <f t="shared" si="0"/>
        <v xml:space="preserve">- </v>
      </c>
    </row>
    <row r="44" spans="1:10" s="136" customFormat="1" ht="12">
      <c r="A44" s="292">
        <v>42</v>
      </c>
      <c r="B44" s="136" t="s">
        <v>90</v>
      </c>
      <c r="C44" s="136" t="s">
        <v>90</v>
      </c>
      <c r="D44" s="136" t="s">
        <v>90</v>
      </c>
      <c r="E44" s="394" t="s">
        <v>90</v>
      </c>
      <c r="F44" s="563" t="s">
        <v>438</v>
      </c>
      <c r="G44" s="620" t="s">
        <v>399</v>
      </c>
      <c r="H44" s="620" t="s">
        <v>399</v>
      </c>
      <c r="I44" s="410" t="s">
        <v>399</v>
      </c>
      <c r="J44" s="430" t="str">
        <f t="shared" si="0"/>
        <v xml:space="preserve">- </v>
      </c>
    </row>
    <row r="45" spans="1:10" s="136" customFormat="1" ht="12">
      <c r="A45" s="292">
        <v>43</v>
      </c>
      <c r="B45" s="136" t="s">
        <v>90</v>
      </c>
      <c r="C45" s="136" t="s">
        <v>90</v>
      </c>
      <c r="D45" s="136" t="s">
        <v>90</v>
      </c>
      <c r="E45" s="394" t="s">
        <v>90</v>
      </c>
      <c r="F45" s="563" t="s">
        <v>439</v>
      </c>
      <c r="G45" s="620" t="s">
        <v>399</v>
      </c>
      <c r="H45" s="620" t="s">
        <v>399</v>
      </c>
      <c r="I45" s="410" t="s">
        <v>399</v>
      </c>
      <c r="J45" s="430" t="str">
        <f t="shared" si="0"/>
        <v xml:space="preserve">- </v>
      </c>
    </row>
    <row r="46" spans="1:10" s="136" customFormat="1" ht="12">
      <c r="A46" s="292">
        <v>44</v>
      </c>
      <c r="B46" s="136" t="s">
        <v>90</v>
      </c>
      <c r="C46" s="136" t="s">
        <v>90</v>
      </c>
      <c r="D46" s="136" t="s">
        <v>90</v>
      </c>
      <c r="E46" s="394" t="s">
        <v>90</v>
      </c>
      <c r="F46" s="563" t="s">
        <v>440</v>
      </c>
      <c r="G46" s="620" t="s">
        <v>399</v>
      </c>
      <c r="H46" s="620" t="s">
        <v>399</v>
      </c>
      <c r="I46" s="410" t="s">
        <v>399</v>
      </c>
      <c r="J46" s="430" t="str">
        <f t="shared" si="0"/>
        <v xml:space="preserve">- </v>
      </c>
    </row>
    <row r="47" spans="1:10" s="136" customFormat="1" ht="12">
      <c r="A47" s="292">
        <v>45</v>
      </c>
      <c r="B47" s="136" t="s">
        <v>90</v>
      </c>
      <c r="C47" s="136" t="s">
        <v>90</v>
      </c>
      <c r="D47" s="136" t="s">
        <v>90</v>
      </c>
      <c r="E47" s="394" t="s">
        <v>90</v>
      </c>
      <c r="F47" s="568" t="s">
        <v>441</v>
      </c>
      <c r="G47" s="621" t="s">
        <v>399</v>
      </c>
      <c r="H47" s="621" t="s">
        <v>399</v>
      </c>
      <c r="I47" s="411" t="s">
        <v>399</v>
      </c>
      <c r="J47" s="431" t="str">
        <f t="shared" si="0"/>
        <v xml:space="preserve">- </v>
      </c>
    </row>
    <row r="48" spans="1:10" s="136" customFormat="1" ht="12">
      <c r="A48" s="292">
        <v>46</v>
      </c>
      <c r="B48" s="136" t="s">
        <v>90</v>
      </c>
      <c r="C48" s="136" t="s">
        <v>90</v>
      </c>
      <c r="D48" s="136" t="s">
        <v>90</v>
      </c>
      <c r="E48" s="394" t="s">
        <v>90</v>
      </c>
      <c r="F48" s="562" t="s">
        <v>442</v>
      </c>
      <c r="G48" s="619">
        <v>12049</v>
      </c>
      <c r="H48" s="619">
        <v>12983</v>
      </c>
      <c r="I48" s="409">
        <v>12720</v>
      </c>
      <c r="J48" s="429">
        <f t="shared" si="0"/>
        <v>-263</v>
      </c>
    </row>
    <row r="49" spans="1:10" s="136" customFormat="1" ht="12">
      <c r="A49" s="292">
        <v>47</v>
      </c>
      <c r="B49" s="136" t="s">
        <v>90</v>
      </c>
      <c r="C49" s="136" t="s">
        <v>90</v>
      </c>
      <c r="D49" s="136" t="s">
        <v>90</v>
      </c>
      <c r="E49" s="394" t="s">
        <v>90</v>
      </c>
      <c r="F49" s="563" t="s">
        <v>443</v>
      </c>
      <c r="G49" s="620">
        <v>96</v>
      </c>
      <c r="H49" s="620">
        <v>84</v>
      </c>
      <c r="I49" s="410">
        <v>80</v>
      </c>
      <c r="J49" s="430">
        <f t="shared" si="0"/>
        <v>-4</v>
      </c>
    </row>
    <row r="50" spans="1:10" s="136" customFormat="1" ht="12">
      <c r="A50" s="292">
        <v>48</v>
      </c>
      <c r="B50" s="136" t="s">
        <v>90</v>
      </c>
      <c r="C50" s="136" t="s">
        <v>90</v>
      </c>
      <c r="D50" s="136" t="s">
        <v>90</v>
      </c>
      <c r="E50" s="394" t="s">
        <v>90</v>
      </c>
      <c r="F50" s="563" t="s">
        <v>444</v>
      </c>
      <c r="G50" s="620">
        <v>1165</v>
      </c>
      <c r="H50" s="620">
        <v>1165</v>
      </c>
      <c r="I50" s="410">
        <v>1163</v>
      </c>
      <c r="J50" s="430">
        <f t="shared" si="0"/>
        <v>-2</v>
      </c>
    </row>
    <row r="51" spans="1:10" s="136" customFormat="1" ht="12">
      <c r="A51" s="292">
        <v>49</v>
      </c>
      <c r="B51" s="136" t="s">
        <v>90</v>
      </c>
      <c r="C51" s="136" t="s">
        <v>90</v>
      </c>
      <c r="D51" s="136" t="s">
        <v>90</v>
      </c>
      <c r="E51" s="394" t="s">
        <v>90</v>
      </c>
      <c r="F51" s="563" t="s">
        <v>445</v>
      </c>
      <c r="G51" s="620" t="s">
        <v>399</v>
      </c>
      <c r="H51" s="620" t="s">
        <v>399</v>
      </c>
      <c r="I51" s="410" t="s">
        <v>399</v>
      </c>
      <c r="J51" s="430" t="str">
        <f t="shared" si="0"/>
        <v xml:space="preserve">- </v>
      </c>
    </row>
    <row r="52" spans="1:10" s="136" customFormat="1" ht="12">
      <c r="A52" s="292">
        <v>50</v>
      </c>
      <c r="B52" s="136" t="s">
        <v>90</v>
      </c>
      <c r="C52" s="136" t="s">
        <v>90</v>
      </c>
      <c r="D52" s="136" t="s">
        <v>90</v>
      </c>
      <c r="E52" s="394" t="s">
        <v>90</v>
      </c>
      <c r="F52" s="563" t="s">
        <v>446</v>
      </c>
      <c r="G52" s="620">
        <v>341</v>
      </c>
      <c r="H52" s="620" t="s">
        <v>399</v>
      </c>
      <c r="I52" s="410" t="s">
        <v>399</v>
      </c>
      <c r="J52" s="430" t="str">
        <f t="shared" si="0"/>
        <v xml:space="preserve">- </v>
      </c>
    </row>
    <row r="53" spans="1:10" s="136" customFormat="1" ht="12">
      <c r="A53" s="292">
        <v>51</v>
      </c>
      <c r="B53" s="136" t="s">
        <v>90</v>
      </c>
      <c r="C53" s="136" t="s">
        <v>90</v>
      </c>
      <c r="D53" s="136" t="s">
        <v>90</v>
      </c>
      <c r="E53" s="394" t="s">
        <v>90</v>
      </c>
      <c r="F53" s="563" t="s">
        <v>447</v>
      </c>
      <c r="G53" s="620" t="s">
        <v>399</v>
      </c>
      <c r="H53" s="620" t="s">
        <v>399</v>
      </c>
      <c r="I53" s="410" t="s">
        <v>399</v>
      </c>
      <c r="J53" s="430" t="str">
        <f t="shared" si="0"/>
        <v xml:space="preserve">- </v>
      </c>
    </row>
    <row r="54" spans="1:10" s="136" customFormat="1" ht="12">
      <c r="A54" s="292">
        <v>52</v>
      </c>
      <c r="B54" s="136" t="s">
        <v>90</v>
      </c>
      <c r="C54" s="136" t="s">
        <v>90</v>
      </c>
      <c r="D54" s="136" t="s">
        <v>90</v>
      </c>
      <c r="E54" s="394" t="s">
        <v>90</v>
      </c>
      <c r="F54" s="563" t="s">
        <v>448</v>
      </c>
      <c r="G54" s="620">
        <v>1055</v>
      </c>
      <c r="H54" s="620">
        <v>955</v>
      </c>
      <c r="I54" s="410">
        <v>656</v>
      </c>
      <c r="J54" s="430">
        <f t="shared" si="0"/>
        <v>-299</v>
      </c>
    </row>
    <row r="55" spans="1:10" s="136" customFormat="1" ht="12">
      <c r="A55" s="292">
        <v>53</v>
      </c>
      <c r="B55" s="136" t="s">
        <v>90</v>
      </c>
      <c r="C55" s="136" t="s">
        <v>90</v>
      </c>
      <c r="D55" s="136" t="s">
        <v>90</v>
      </c>
      <c r="E55" s="394" t="s">
        <v>90</v>
      </c>
      <c r="F55" s="563" t="s">
        <v>449</v>
      </c>
      <c r="G55" s="620" t="s">
        <v>399</v>
      </c>
      <c r="H55" s="620" t="s">
        <v>399</v>
      </c>
      <c r="I55" s="410" t="s">
        <v>399</v>
      </c>
      <c r="J55" s="430" t="str">
        <f t="shared" si="0"/>
        <v xml:space="preserve">- </v>
      </c>
    </row>
    <row r="56" spans="1:10" s="136" customFormat="1" ht="12">
      <c r="A56" s="292">
        <v>54</v>
      </c>
      <c r="B56" s="136" t="s">
        <v>90</v>
      </c>
      <c r="C56" s="136" t="s">
        <v>90</v>
      </c>
      <c r="D56" s="136" t="s">
        <v>90</v>
      </c>
      <c r="E56" s="394" t="s">
        <v>90</v>
      </c>
      <c r="F56" s="563" t="s">
        <v>450</v>
      </c>
      <c r="G56" s="620" t="s">
        <v>399</v>
      </c>
      <c r="H56" s="620" t="s">
        <v>399</v>
      </c>
      <c r="I56" s="410" t="s">
        <v>399</v>
      </c>
      <c r="J56" s="430" t="str">
        <f t="shared" si="0"/>
        <v xml:space="preserve">- </v>
      </c>
    </row>
    <row r="57" spans="1:10" s="136" customFormat="1" ht="12">
      <c r="A57" s="292">
        <v>55</v>
      </c>
      <c r="B57" s="136" t="s">
        <v>90</v>
      </c>
      <c r="C57" s="136" t="s">
        <v>90</v>
      </c>
      <c r="D57" s="136" t="s">
        <v>90</v>
      </c>
      <c r="E57" s="394" t="s">
        <v>90</v>
      </c>
      <c r="F57" s="563" t="s">
        <v>451</v>
      </c>
      <c r="G57" s="620">
        <v>3804</v>
      </c>
      <c r="H57" s="620">
        <v>5403</v>
      </c>
      <c r="I57" s="410">
        <v>6924</v>
      </c>
      <c r="J57" s="430">
        <f t="shared" si="0"/>
        <v>1521</v>
      </c>
    </row>
    <row r="58" spans="1:10" s="136" customFormat="1" ht="12">
      <c r="A58" s="292">
        <v>56</v>
      </c>
      <c r="B58" s="136" t="s">
        <v>90</v>
      </c>
      <c r="C58" s="136" t="s">
        <v>90</v>
      </c>
      <c r="D58" s="136" t="s">
        <v>90</v>
      </c>
      <c r="E58" s="394" t="s">
        <v>90</v>
      </c>
      <c r="F58" s="569" t="s">
        <v>452</v>
      </c>
      <c r="G58" s="622">
        <v>5541</v>
      </c>
      <c r="H58" s="622">
        <v>5337</v>
      </c>
      <c r="I58" s="416">
        <v>3783</v>
      </c>
      <c r="J58" s="434">
        <f t="shared" si="0"/>
        <v>-1554</v>
      </c>
    </row>
    <row r="59" spans="1:10" s="136" customFormat="1" ht="12">
      <c r="A59" s="292">
        <v>57</v>
      </c>
      <c r="B59" s="136" t="s">
        <v>90</v>
      </c>
      <c r="C59" s="136" t="s">
        <v>90</v>
      </c>
      <c r="D59" s="136" t="s">
        <v>90</v>
      </c>
      <c r="E59" s="394" t="s">
        <v>90</v>
      </c>
      <c r="F59" s="563" t="s">
        <v>453</v>
      </c>
      <c r="G59" s="620" t="s">
        <v>399</v>
      </c>
      <c r="H59" s="620" t="s">
        <v>399</v>
      </c>
      <c r="I59" s="410" t="s">
        <v>399</v>
      </c>
      <c r="J59" s="430" t="str">
        <f t="shared" si="0"/>
        <v xml:space="preserve">- </v>
      </c>
    </row>
    <row r="60" spans="1:10" s="136" customFormat="1" ht="12">
      <c r="A60" s="292">
        <v>58</v>
      </c>
      <c r="B60" s="136" t="s">
        <v>90</v>
      </c>
      <c r="C60" s="136" t="s">
        <v>90</v>
      </c>
      <c r="D60" s="136" t="s">
        <v>90</v>
      </c>
      <c r="E60" s="394" t="s">
        <v>90</v>
      </c>
      <c r="F60" s="563" t="s">
        <v>454</v>
      </c>
      <c r="G60" s="620" t="s">
        <v>399</v>
      </c>
      <c r="H60" s="620" t="s">
        <v>399</v>
      </c>
      <c r="I60" s="410" t="s">
        <v>399</v>
      </c>
      <c r="J60" s="430" t="str">
        <f t="shared" si="0"/>
        <v xml:space="preserve">- </v>
      </c>
    </row>
    <row r="61" spans="1:10" s="136" customFormat="1" ht="12">
      <c r="A61" s="292">
        <v>59</v>
      </c>
      <c r="B61" s="136" t="s">
        <v>90</v>
      </c>
      <c r="C61" s="136" t="s">
        <v>90</v>
      </c>
      <c r="D61" s="136" t="s">
        <v>90</v>
      </c>
      <c r="E61" s="394" t="s">
        <v>90</v>
      </c>
      <c r="F61" s="563" t="s">
        <v>455</v>
      </c>
      <c r="G61" s="620">
        <v>46</v>
      </c>
      <c r="H61" s="620">
        <v>37</v>
      </c>
      <c r="I61" s="410">
        <v>112</v>
      </c>
      <c r="J61" s="430">
        <f t="shared" si="0"/>
        <v>75</v>
      </c>
    </row>
    <row r="62" spans="1:10" s="136" customFormat="1" ht="12">
      <c r="A62" s="292">
        <v>60</v>
      </c>
      <c r="B62" s="136" t="s">
        <v>90</v>
      </c>
      <c r="C62" s="136" t="s">
        <v>90</v>
      </c>
      <c r="D62" s="136" t="s">
        <v>90</v>
      </c>
      <c r="E62" s="394" t="s">
        <v>90</v>
      </c>
      <c r="F62" s="569" t="s">
        <v>456</v>
      </c>
      <c r="G62" s="622" t="s">
        <v>399</v>
      </c>
      <c r="H62" s="622" t="s">
        <v>399</v>
      </c>
      <c r="I62" s="416" t="s">
        <v>399</v>
      </c>
      <c r="J62" s="434" t="str">
        <f t="shared" si="0"/>
        <v xml:space="preserve">- </v>
      </c>
    </row>
    <row r="63" spans="1:10" s="136" customFormat="1" ht="12">
      <c r="A63" s="292">
        <v>61</v>
      </c>
      <c r="B63" s="136" t="s">
        <v>90</v>
      </c>
      <c r="C63" s="136" t="s">
        <v>90</v>
      </c>
      <c r="D63" s="136" t="s">
        <v>90</v>
      </c>
      <c r="E63" s="394" t="s">
        <v>90</v>
      </c>
      <c r="F63" s="562" t="s">
        <v>457</v>
      </c>
      <c r="G63" s="619">
        <v>2659</v>
      </c>
      <c r="H63" s="619">
        <v>2504</v>
      </c>
      <c r="I63" s="409">
        <v>2297</v>
      </c>
      <c r="J63" s="429">
        <f t="shared" si="0"/>
        <v>-207</v>
      </c>
    </row>
    <row r="64" spans="1:10" s="136" customFormat="1" ht="12">
      <c r="A64" s="292">
        <v>62</v>
      </c>
      <c r="B64" s="136" t="s">
        <v>90</v>
      </c>
      <c r="C64" s="136" t="s">
        <v>90</v>
      </c>
      <c r="D64" s="136" t="s">
        <v>90</v>
      </c>
      <c r="E64" s="394" t="s">
        <v>90</v>
      </c>
      <c r="F64" s="563" t="s">
        <v>458</v>
      </c>
      <c r="G64" s="620">
        <v>1762</v>
      </c>
      <c r="H64" s="620">
        <v>1677</v>
      </c>
      <c r="I64" s="410">
        <v>1562</v>
      </c>
      <c r="J64" s="430">
        <f t="shared" si="0"/>
        <v>-115</v>
      </c>
    </row>
    <row r="65" spans="1:10" s="136" customFormat="1" ht="12">
      <c r="A65" s="292">
        <v>63</v>
      </c>
      <c r="B65" s="136" t="s">
        <v>90</v>
      </c>
      <c r="C65" s="136" t="s">
        <v>90</v>
      </c>
      <c r="D65" s="136" t="s">
        <v>90</v>
      </c>
      <c r="E65" s="394" t="s">
        <v>90</v>
      </c>
      <c r="F65" s="563" t="s">
        <v>459</v>
      </c>
      <c r="G65" s="620" t="s">
        <v>399</v>
      </c>
      <c r="H65" s="620" t="s">
        <v>399</v>
      </c>
      <c r="I65" s="410" t="s">
        <v>399</v>
      </c>
      <c r="J65" s="430" t="str">
        <f t="shared" si="0"/>
        <v xml:space="preserve">- </v>
      </c>
    </row>
    <row r="66" spans="1:10" s="136" customFormat="1" ht="12">
      <c r="A66" s="292">
        <v>64</v>
      </c>
      <c r="B66" s="136" t="s">
        <v>90</v>
      </c>
      <c r="C66" s="136" t="s">
        <v>90</v>
      </c>
      <c r="D66" s="136" t="s">
        <v>90</v>
      </c>
      <c r="E66" s="394" t="s">
        <v>90</v>
      </c>
      <c r="F66" s="563" t="s">
        <v>460</v>
      </c>
      <c r="G66" s="620" t="s">
        <v>399</v>
      </c>
      <c r="H66" s="620" t="s">
        <v>399</v>
      </c>
      <c r="I66" s="410" t="s">
        <v>399</v>
      </c>
      <c r="J66" s="430" t="str">
        <f t="shared" si="0"/>
        <v xml:space="preserve">- </v>
      </c>
    </row>
    <row r="67" spans="1:10" s="136" customFormat="1" ht="12">
      <c r="A67" s="292">
        <v>65</v>
      </c>
      <c r="B67" s="136" t="s">
        <v>90</v>
      </c>
      <c r="C67" s="136" t="s">
        <v>90</v>
      </c>
      <c r="D67" s="136" t="s">
        <v>90</v>
      </c>
      <c r="E67" s="394" t="s">
        <v>90</v>
      </c>
      <c r="F67" s="563" t="s">
        <v>461</v>
      </c>
      <c r="G67" s="620">
        <v>512</v>
      </c>
      <c r="H67" s="620">
        <v>512</v>
      </c>
      <c r="I67" s="410">
        <v>512</v>
      </c>
      <c r="J67" s="430" t="str">
        <f t="shared" si="0"/>
        <v xml:space="preserve">- </v>
      </c>
    </row>
    <row r="68" spans="1:10" s="136" customFormat="1" ht="12">
      <c r="A68" s="292">
        <v>66</v>
      </c>
      <c r="B68" s="136" t="s">
        <v>90</v>
      </c>
      <c r="C68" s="136" t="s">
        <v>90</v>
      </c>
      <c r="D68" s="136" t="s">
        <v>90</v>
      </c>
      <c r="E68" s="394" t="s">
        <v>90</v>
      </c>
      <c r="F68" s="563" t="s">
        <v>462</v>
      </c>
      <c r="G68" s="620">
        <v>277</v>
      </c>
      <c r="H68" s="620">
        <v>198</v>
      </c>
      <c r="I68" s="410">
        <v>127</v>
      </c>
      <c r="J68" s="430">
        <f t="shared" si="0"/>
        <v>-71</v>
      </c>
    </row>
    <row r="69" spans="1:10" s="136" customFormat="1" ht="12">
      <c r="A69" s="292">
        <v>67</v>
      </c>
      <c r="B69" s="136" t="s">
        <v>90</v>
      </c>
      <c r="C69" s="136" t="s">
        <v>90</v>
      </c>
      <c r="D69" s="136" t="s">
        <v>90</v>
      </c>
      <c r="E69" s="394" t="s">
        <v>90</v>
      </c>
      <c r="F69" s="563" t="s">
        <v>463</v>
      </c>
      <c r="G69" s="620" t="s">
        <v>399</v>
      </c>
      <c r="H69" s="620" t="s">
        <v>399</v>
      </c>
      <c r="I69" s="410" t="s">
        <v>399</v>
      </c>
      <c r="J69" s="430" t="str">
        <f t="shared" si="0"/>
        <v xml:space="preserve">- </v>
      </c>
    </row>
    <row r="70" spans="1:10" s="136" customFormat="1" ht="12">
      <c r="A70" s="292">
        <v>68</v>
      </c>
      <c r="B70" s="136" t="s">
        <v>90</v>
      </c>
      <c r="C70" s="136" t="s">
        <v>90</v>
      </c>
      <c r="D70" s="136" t="s">
        <v>90</v>
      </c>
      <c r="E70" s="394" t="s">
        <v>90</v>
      </c>
      <c r="F70" s="568" t="s">
        <v>464</v>
      </c>
      <c r="G70" s="621">
        <v>107</v>
      </c>
      <c r="H70" s="621">
        <v>115</v>
      </c>
      <c r="I70" s="411">
        <v>95</v>
      </c>
      <c r="J70" s="431">
        <f t="shared" si="0"/>
        <v>-20</v>
      </c>
    </row>
    <row r="71" spans="1:10" s="136" customFormat="1" ht="12">
      <c r="A71" s="292">
        <v>69</v>
      </c>
      <c r="B71" s="136" t="s">
        <v>90</v>
      </c>
      <c r="C71" s="136" t="s">
        <v>90</v>
      </c>
      <c r="D71" s="136" t="s">
        <v>90</v>
      </c>
      <c r="E71" s="394" t="s">
        <v>90</v>
      </c>
      <c r="F71" s="562" t="s">
        <v>465</v>
      </c>
      <c r="G71" s="619">
        <v>507</v>
      </c>
      <c r="H71" s="619">
        <v>426</v>
      </c>
      <c r="I71" s="409">
        <v>431</v>
      </c>
      <c r="J71" s="429">
        <f t="shared" si="0"/>
        <v>5</v>
      </c>
    </row>
    <row r="72" spans="1:10" s="136" customFormat="1" ht="12">
      <c r="A72" s="292">
        <v>70</v>
      </c>
      <c r="B72" s="136" t="s">
        <v>90</v>
      </c>
      <c r="C72" s="136" t="s">
        <v>90</v>
      </c>
      <c r="D72" s="136" t="s">
        <v>90</v>
      </c>
      <c r="E72" s="394" t="s">
        <v>90</v>
      </c>
      <c r="F72" s="569" t="s">
        <v>466</v>
      </c>
      <c r="G72" s="622" t="s">
        <v>399</v>
      </c>
      <c r="H72" s="622" t="s">
        <v>399</v>
      </c>
      <c r="I72" s="416" t="s">
        <v>399</v>
      </c>
      <c r="J72" s="434" t="str">
        <f t="shared" si="0"/>
        <v xml:space="preserve">- </v>
      </c>
    </row>
    <row r="73" spans="1:10" s="136" customFormat="1" ht="12">
      <c r="A73" s="292">
        <v>71</v>
      </c>
      <c r="B73" s="136" t="s">
        <v>90</v>
      </c>
      <c r="C73" s="136" t="s">
        <v>90</v>
      </c>
      <c r="D73" s="136" t="s">
        <v>90</v>
      </c>
      <c r="E73" s="394" t="s">
        <v>90</v>
      </c>
      <c r="F73" s="563" t="s">
        <v>467</v>
      </c>
      <c r="G73" s="620">
        <v>501</v>
      </c>
      <c r="H73" s="620">
        <v>408</v>
      </c>
      <c r="I73" s="410">
        <v>392</v>
      </c>
      <c r="J73" s="430">
        <f t="shared" si="0"/>
        <v>-16</v>
      </c>
    </row>
    <row r="74" spans="1:10" s="136" customFormat="1" ht="12">
      <c r="A74" s="292">
        <v>72</v>
      </c>
      <c r="B74" s="136" t="s">
        <v>90</v>
      </c>
      <c r="C74" s="136" t="s">
        <v>90</v>
      </c>
      <c r="D74" s="136" t="s">
        <v>90</v>
      </c>
      <c r="E74" s="394" t="s">
        <v>90</v>
      </c>
      <c r="F74" s="563" t="s">
        <v>468</v>
      </c>
      <c r="G74" s="620" t="s">
        <v>399</v>
      </c>
      <c r="H74" s="620" t="s">
        <v>399</v>
      </c>
      <c r="I74" s="410" t="s">
        <v>399</v>
      </c>
      <c r="J74" s="430" t="str">
        <f t="shared" si="0"/>
        <v xml:space="preserve">- </v>
      </c>
    </row>
    <row r="75" spans="1:10" s="136" customFormat="1" ht="12">
      <c r="A75" s="292">
        <v>73</v>
      </c>
      <c r="B75" s="136" t="s">
        <v>90</v>
      </c>
      <c r="C75" s="136" t="s">
        <v>90</v>
      </c>
      <c r="D75" s="136" t="s">
        <v>90</v>
      </c>
      <c r="E75" s="394" t="s">
        <v>90</v>
      </c>
      <c r="F75" s="563" t="s">
        <v>462</v>
      </c>
      <c r="G75" s="620" t="s">
        <v>399</v>
      </c>
      <c r="H75" s="620" t="s">
        <v>399</v>
      </c>
      <c r="I75" s="410" t="s">
        <v>399</v>
      </c>
      <c r="J75" s="430" t="str">
        <f t="shared" ref="J75:J138" si="1">IF(H75="- ","- ",IF(I75="- ","- ",IF(SUM(I75)-SUM(H75)=0,"- ",SUM(I75)-SUM(H75))))</f>
        <v xml:space="preserve">- </v>
      </c>
    </row>
    <row r="76" spans="1:10" s="136" customFormat="1" ht="12">
      <c r="A76" s="292">
        <v>74</v>
      </c>
      <c r="B76" s="136" t="s">
        <v>90</v>
      </c>
      <c r="C76" s="136" t="s">
        <v>90</v>
      </c>
      <c r="D76" s="136" t="s">
        <v>90</v>
      </c>
      <c r="E76" s="394" t="s">
        <v>90</v>
      </c>
      <c r="F76" s="563" t="s">
        <v>469</v>
      </c>
      <c r="G76" s="620" t="s">
        <v>399</v>
      </c>
      <c r="H76" s="620">
        <v>12</v>
      </c>
      <c r="I76" s="410">
        <v>34</v>
      </c>
      <c r="J76" s="430">
        <f t="shared" si="1"/>
        <v>22</v>
      </c>
    </row>
    <row r="77" spans="1:10" s="136" customFormat="1" ht="12">
      <c r="A77" s="292">
        <v>75</v>
      </c>
      <c r="B77" s="136" t="s">
        <v>90</v>
      </c>
      <c r="C77" s="136" t="s">
        <v>90</v>
      </c>
      <c r="D77" s="136" t="s">
        <v>90</v>
      </c>
      <c r="E77" s="394" t="s">
        <v>90</v>
      </c>
      <c r="F77" s="568" t="s">
        <v>470</v>
      </c>
      <c r="G77" s="621">
        <v>6</v>
      </c>
      <c r="H77" s="621">
        <v>5</v>
      </c>
      <c r="I77" s="411">
        <v>5</v>
      </c>
      <c r="J77" s="431" t="str">
        <f t="shared" si="1"/>
        <v xml:space="preserve">- </v>
      </c>
    </row>
    <row r="78" spans="1:10" s="136" customFormat="1" ht="12">
      <c r="A78" s="292">
        <v>76</v>
      </c>
      <c r="B78" s="136" t="s">
        <v>90</v>
      </c>
      <c r="C78" s="136" t="s">
        <v>90</v>
      </c>
      <c r="D78" s="136" t="s">
        <v>90</v>
      </c>
      <c r="E78" s="394" t="s">
        <v>90</v>
      </c>
      <c r="F78" s="562" t="s">
        <v>471</v>
      </c>
      <c r="G78" s="619">
        <v>312977</v>
      </c>
      <c r="H78" s="619">
        <v>312977</v>
      </c>
      <c r="I78" s="409">
        <v>312877</v>
      </c>
      <c r="J78" s="429">
        <f t="shared" si="1"/>
        <v>-100</v>
      </c>
    </row>
    <row r="79" spans="1:10" s="136" customFormat="1" ht="12">
      <c r="A79" s="292">
        <v>77</v>
      </c>
      <c r="B79" s="136" t="s">
        <v>90</v>
      </c>
      <c r="C79" s="136" t="s">
        <v>90</v>
      </c>
      <c r="D79" s="136" t="s">
        <v>90</v>
      </c>
      <c r="E79" s="394" t="s">
        <v>90</v>
      </c>
      <c r="F79" s="563" t="s">
        <v>472</v>
      </c>
      <c r="G79" s="620">
        <v>312579</v>
      </c>
      <c r="H79" s="620">
        <v>312579</v>
      </c>
      <c r="I79" s="410">
        <v>312579</v>
      </c>
      <c r="J79" s="430" t="str">
        <f t="shared" si="1"/>
        <v xml:space="preserve">- </v>
      </c>
    </row>
    <row r="80" spans="1:10" s="136" customFormat="1" ht="12">
      <c r="A80" s="292">
        <v>78</v>
      </c>
      <c r="B80" s="136" t="s">
        <v>90</v>
      </c>
      <c r="C80" s="136" t="s">
        <v>90</v>
      </c>
      <c r="D80" s="136" t="s">
        <v>90</v>
      </c>
      <c r="E80" s="394" t="s">
        <v>90</v>
      </c>
      <c r="F80" s="563" t="s">
        <v>473</v>
      </c>
      <c r="G80" s="620">
        <v>297</v>
      </c>
      <c r="H80" s="620">
        <v>297</v>
      </c>
      <c r="I80" s="410">
        <v>297</v>
      </c>
      <c r="J80" s="430" t="str">
        <f t="shared" si="1"/>
        <v xml:space="preserve">- </v>
      </c>
    </row>
    <row r="81" spans="1:10" s="136" customFormat="1" ht="12">
      <c r="A81" s="292">
        <v>79</v>
      </c>
      <c r="B81" s="136" t="s">
        <v>90</v>
      </c>
      <c r="C81" s="136" t="s">
        <v>90</v>
      </c>
      <c r="D81" s="136" t="s">
        <v>90</v>
      </c>
      <c r="E81" s="394" t="s">
        <v>90</v>
      </c>
      <c r="F81" s="563" t="s">
        <v>474</v>
      </c>
      <c r="G81" s="620">
        <v>100</v>
      </c>
      <c r="H81" s="620">
        <v>100</v>
      </c>
      <c r="I81" s="410" t="s">
        <v>399</v>
      </c>
      <c r="J81" s="430" t="str">
        <f t="shared" si="1"/>
        <v xml:space="preserve">- </v>
      </c>
    </row>
    <row r="82" spans="1:10" s="136" customFormat="1" ht="12">
      <c r="A82" s="292">
        <v>80</v>
      </c>
      <c r="B82" s="136" t="s">
        <v>90</v>
      </c>
      <c r="C82" s="136" t="s">
        <v>90</v>
      </c>
      <c r="D82" s="136" t="s">
        <v>90</v>
      </c>
      <c r="E82" s="394" t="s">
        <v>90</v>
      </c>
      <c r="F82" s="570" t="s">
        <v>475</v>
      </c>
      <c r="G82" s="621" t="s">
        <v>399</v>
      </c>
      <c r="H82" s="621" t="s">
        <v>399</v>
      </c>
      <c r="I82" s="411" t="s">
        <v>399</v>
      </c>
      <c r="J82" s="431" t="str">
        <f t="shared" si="1"/>
        <v xml:space="preserve">- </v>
      </c>
    </row>
    <row r="83" spans="1:10" s="136" customFormat="1" ht="12">
      <c r="A83" s="292">
        <v>81</v>
      </c>
      <c r="B83" s="136" t="s">
        <v>90</v>
      </c>
      <c r="C83" s="136" t="s">
        <v>90</v>
      </c>
      <c r="D83" s="136" t="s">
        <v>90</v>
      </c>
      <c r="E83" s="394" t="s">
        <v>90</v>
      </c>
      <c r="F83" s="567" t="s">
        <v>476</v>
      </c>
      <c r="G83" s="169" t="s">
        <v>399</v>
      </c>
      <c r="H83" s="169" t="s">
        <v>399</v>
      </c>
      <c r="I83" s="202" t="s">
        <v>399</v>
      </c>
      <c r="J83" s="433" t="str">
        <f t="shared" si="1"/>
        <v xml:space="preserve">- </v>
      </c>
    </row>
    <row r="84" spans="1:10" s="136" customFormat="1" ht="12">
      <c r="A84" s="292">
        <v>82</v>
      </c>
      <c r="B84" s="136" t="s">
        <v>90</v>
      </c>
      <c r="C84" s="136" t="s">
        <v>90</v>
      </c>
      <c r="D84" s="136" t="s">
        <v>90</v>
      </c>
      <c r="E84" s="394" t="s">
        <v>90</v>
      </c>
      <c r="F84" s="566" t="s">
        <v>477</v>
      </c>
      <c r="G84" s="331" t="s">
        <v>399</v>
      </c>
      <c r="H84" s="331" t="s">
        <v>399</v>
      </c>
      <c r="I84" s="329" t="s">
        <v>399</v>
      </c>
      <c r="J84" s="432" t="str">
        <f t="shared" si="1"/>
        <v xml:space="preserve">- </v>
      </c>
    </row>
    <row r="85" spans="1:10" s="136" customFormat="1" ht="12">
      <c r="A85" s="292">
        <v>83</v>
      </c>
      <c r="B85" s="136" t="s">
        <v>90</v>
      </c>
      <c r="C85" s="136" t="s">
        <v>90</v>
      </c>
      <c r="D85" s="136" t="s">
        <v>90</v>
      </c>
      <c r="E85" s="394" t="s">
        <v>90</v>
      </c>
      <c r="F85" s="566" t="s">
        <v>478</v>
      </c>
      <c r="G85" s="331">
        <v>4009</v>
      </c>
      <c r="H85" s="331">
        <v>3574</v>
      </c>
      <c r="I85" s="329">
        <v>3202</v>
      </c>
      <c r="J85" s="432">
        <f t="shared" si="1"/>
        <v>-372</v>
      </c>
    </row>
    <row r="86" spans="1:10" s="136" customFormat="1" ht="12">
      <c r="A86" s="292">
        <v>84</v>
      </c>
      <c r="B86" s="136" t="s">
        <v>90</v>
      </c>
      <c r="C86" s="136" t="s">
        <v>90</v>
      </c>
      <c r="D86" s="136" t="s">
        <v>90</v>
      </c>
      <c r="E86" s="394" t="s">
        <v>90</v>
      </c>
      <c r="F86" s="562" t="s">
        <v>479</v>
      </c>
      <c r="G86" s="619">
        <v>-8493</v>
      </c>
      <c r="H86" s="619">
        <v>-5662</v>
      </c>
      <c r="I86" s="409">
        <v>-2569</v>
      </c>
      <c r="J86" s="429">
        <f t="shared" si="1"/>
        <v>3093</v>
      </c>
    </row>
    <row r="87" spans="1:10" s="136" customFormat="1" ht="12">
      <c r="A87" s="292">
        <v>85</v>
      </c>
      <c r="B87" s="136" t="s">
        <v>90</v>
      </c>
      <c r="C87" s="136" t="s">
        <v>90</v>
      </c>
      <c r="D87" s="136" t="s">
        <v>90</v>
      </c>
      <c r="E87" s="394" t="s">
        <v>90</v>
      </c>
      <c r="F87" s="563" t="s">
        <v>480</v>
      </c>
      <c r="G87" s="622" t="s">
        <v>399</v>
      </c>
      <c r="H87" s="622" t="s">
        <v>399</v>
      </c>
      <c r="I87" s="416" t="s">
        <v>399</v>
      </c>
      <c r="J87" s="434" t="str">
        <f t="shared" si="1"/>
        <v xml:space="preserve">- </v>
      </c>
    </row>
    <row r="88" spans="1:10" s="136" customFormat="1" ht="12">
      <c r="A88" s="292">
        <v>86</v>
      </c>
      <c r="B88" s="136" t="s">
        <v>90</v>
      </c>
      <c r="C88" s="136" t="s">
        <v>90</v>
      </c>
      <c r="D88" s="136" t="s">
        <v>90</v>
      </c>
      <c r="E88" s="394" t="s">
        <v>90</v>
      </c>
      <c r="F88" s="563" t="s">
        <v>481</v>
      </c>
      <c r="G88" s="620" t="s">
        <v>399</v>
      </c>
      <c r="H88" s="620" t="s">
        <v>399</v>
      </c>
      <c r="I88" s="410" t="s">
        <v>399</v>
      </c>
      <c r="J88" s="430" t="str">
        <f t="shared" si="1"/>
        <v xml:space="preserve">- </v>
      </c>
    </row>
    <row r="89" spans="1:10" s="136" customFormat="1" ht="12">
      <c r="A89" s="292">
        <v>87</v>
      </c>
      <c r="B89" s="136" t="s">
        <v>90</v>
      </c>
      <c r="C89" s="136" t="s">
        <v>90</v>
      </c>
      <c r="D89" s="136" t="s">
        <v>90</v>
      </c>
      <c r="E89" s="394" t="s">
        <v>90</v>
      </c>
      <c r="F89" s="571" t="s">
        <v>482</v>
      </c>
      <c r="G89" s="620" t="s">
        <v>399</v>
      </c>
      <c r="H89" s="620" t="s">
        <v>399</v>
      </c>
      <c r="I89" s="410" t="s">
        <v>399</v>
      </c>
      <c r="J89" s="430" t="str">
        <f t="shared" si="1"/>
        <v xml:space="preserve">- </v>
      </c>
    </row>
    <row r="90" spans="1:10" s="136" customFormat="1" ht="12">
      <c r="A90" s="292">
        <v>88</v>
      </c>
      <c r="B90" s="136" t="s">
        <v>90</v>
      </c>
      <c r="C90" s="136" t="s">
        <v>90</v>
      </c>
      <c r="D90" s="136" t="s">
        <v>90</v>
      </c>
      <c r="E90" s="394" t="s">
        <v>90</v>
      </c>
      <c r="F90" s="570" t="s">
        <v>483</v>
      </c>
      <c r="G90" s="621" t="s">
        <v>399</v>
      </c>
      <c r="H90" s="621" t="s">
        <v>399</v>
      </c>
      <c r="I90" s="411" t="s">
        <v>399</v>
      </c>
      <c r="J90" s="431" t="str">
        <f t="shared" si="1"/>
        <v xml:space="preserve">- </v>
      </c>
    </row>
    <row r="91" spans="1:10" s="136" customFormat="1" ht="12">
      <c r="A91" s="292">
        <v>89</v>
      </c>
      <c r="B91" s="136" t="s">
        <v>90</v>
      </c>
      <c r="C91" s="136" t="s">
        <v>90</v>
      </c>
      <c r="D91" s="136" t="s">
        <v>90</v>
      </c>
      <c r="E91" s="394" t="s">
        <v>90</v>
      </c>
      <c r="F91" s="566" t="s">
        <v>484</v>
      </c>
      <c r="G91" s="331">
        <v>8807038</v>
      </c>
      <c r="H91" s="331">
        <v>8615894</v>
      </c>
      <c r="I91" s="329">
        <v>8372701</v>
      </c>
      <c r="J91" s="432">
        <f t="shared" si="1"/>
        <v>-243193</v>
      </c>
    </row>
    <row r="92" spans="1:10" s="136" customFormat="1" ht="12">
      <c r="A92" s="292">
        <v>90</v>
      </c>
      <c r="B92" s="136" t="s">
        <v>90</v>
      </c>
      <c r="C92" s="136" t="s">
        <v>90</v>
      </c>
      <c r="D92" s="136" t="s">
        <v>90</v>
      </c>
      <c r="E92" s="394" t="s">
        <v>90</v>
      </c>
      <c r="F92" s="557" t="s">
        <v>485</v>
      </c>
      <c r="G92" s="623" t="s">
        <v>90</v>
      </c>
      <c r="H92" s="623" t="s">
        <v>90</v>
      </c>
      <c r="I92" s="423" t="s">
        <v>90</v>
      </c>
      <c r="J92" s="435" t="str">
        <f t="shared" si="1"/>
        <v xml:space="preserve">- </v>
      </c>
    </row>
    <row r="93" spans="1:10" s="136" customFormat="1" ht="12">
      <c r="A93" s="292">
        <v>91</v>
      </c>
      <c r="B93" s="136" t="s">
        <v>90</v>
      </c>
      <c r="C93" s="136" t="s">
        <v>90</v>
      </c>
      <c r="D93" s="136" t="s">
        <v>90</v>
      </c>
      <c r="E93" s="394" t="s">
        <v>90</v>
      </c>
      <c r="F93" s="562" t="s">
        <v>486</v>
      </c>
      <c r="G93" s="619">
        <v>8061317</v>
      </c>
      <c r="H93" s="619">
        <v>7993264</v>
      </c>
      <c r="I93" s="409">
        <v>7893735</v>
      </c>
      <c r="J93" s="429">
        <f t="shared" si="1"/>
        <v>-99529</v>
      </c>
    </row>
    <row r="94" spans="1:10" s="136" customFormat="1" ht="12">
      <c r="A94" s="292">
        <v>92</v>
      </c>
      <c r="B94" s="136" t="s">
        <v>90</v>
      </c>
      <c r="C94" s="136" t="s">
        <v>90</v>
      </c>
      <c r="D94" s="136" t="s">
        <v>90</v>
      </c>
      <c r="E94" s="394" t="s">
        <v>90</v>
      </c>
      <c r="F94" s="572" t="s">
        <v>487</v>
      </c>
      <c r="G94" s="624">
        <v>23443</v>
      </c>
      <c r="H94" s="624">
        <v>28022</v>
      </c>
      <c r="I94" s="415">
        <v>31639</v>
      </c>
      <c r="J94" s="436">
        <f t="shared" si="1"/>
        <v>3617</v>
      </c>
    </row>
    <row r="95" spans="1:10" s="136" customFormat="1" ht="12">
      <c r="A95" s="292">
        <v>93</v>
      </c>
      <c r="B95" s="136" t="s">
        <v>90</v>
      </c>
      <c r="C95" s="136" t="s">
        <v>90</v>
      </c>
      <c r="D95" s="136" t="s">
        <v>90</v>
      </c>
      <c r="E95" s="394" t="s">
        <v>90</v>
      </c>
      <c r="F95" s="572" t="s">
        <v>488</v>
      </c>
      <c r="G95" s="624">
        <v>17096</v>
      </c>
      <c r="H95" s="624">
        <v>15674</v>
      </c>
      <c r="I95" s="415">
        <v>13245</v>
      </c>
      <c r="J95" s="436">
        <f t="shared" si="1"/>
        <v>-2429</v>
      </c>
    </row>
    <row r="96" spans="1:10" s="136" customFormat="1" ht="12">
      <c r="A96" s="292">
        <v>94</v>
      </c>
      <c r="B96" s="136" t="s">
        <v>90</v>
      </c>
      <c r="C96" s="136" t="s">
        <v>90</v>
      </c>
      <c r="D96" s="136" t="s">
        <v>90</v>
      </c>
      <c r="E96" s="394" t="s">
        <v>90</v>
      </c>
      <c r="F96" s="572" t="s">
        <v>489</v>
      </c>
      <c r="G96" s="624">
        <v>40</v>
      </c>
      <c r="H96" s="624">
        <v>31</v>
      </c>
      <c r="I96" s="415">
        <v>33</v>
      </c>
      <c r="J96" s="436">
        <f t="shared" si="1"/>
        <v>2</v>
      </c>
    </row>
    <row r="97" spans="1:10" s="136" customFormat="1" ht="12">
      <c r="A97" s="292">
        <v>95</v>
      </c>
      <c r="B97" s="136" t="s">
        <v>90</v>
      </c>
      <c r="C97" s="136" t="s">
        <v>90</v>
      </c>
      <c r="D97" s="136" t="s">
        <v>90</v>
      </c>
      <c r="E97" s="394" t="s">
        <v>90</v>
      </c>
      <c r="F97" s="572" t="s">
        <v>490</v>
      </c>
      <c r="G97" s="624">
        <v>23581</v>
      </c>
      <c r="H97" s="624">
        <v>12831</v>
      </c>
      <c r="I97" s="415">
        <v>5541</v>
      </c>
      <c r="J97" s="436">
        <f t="shared" si="1"/>
        <v>-7290</v>
      </c>
    </row>
    <row r="98" spans="1:10" s="136" customFormat="1" ht="12">
      <c r="A98" s="292">
        <v>96</v>
      </c>
      <c r="B98" s="136" t="s">
        <v>90</v>
      </c>
      <c r="C98" s="136" t="s">
        <v>90</v>
      </c>
      <c r="D98" s="136" t="s">
        <v>90</v>
      </c>
      <c r="E98" s="394" t="s">
        <v>90</v>
      </c>
      <c r="F98" s="572" t="s">
        <v>491</v>
      </c>
      <c r="G98" s="624">
        <v>2639</v>
      </c>
      <c r="H98" s="624">
        <v>772</v>
      </c>
      <c r="I98" s="415">
        <v>535</v>
      </c>
      <c r="J98" s="436">
        <f t="shared" si="1"/>
        <v>-237</v>
      </c>
    </row>
    <row r="99" spans="1:10" s="136" customFormat="1" ht="12">
      <c r="A99" s="292">
        <v>97</v>
      </c>
      <c r="B99" s="136" t="s">
        <v>90</v>
      </c>
      <c r="C99" s="136" t="s">
        <v>90</v>
      </c>
      <c r="D99" s="136" t="s">
        <v>90</v>
      </c>
      <c r="E99" s="394" t="s">
        <v>90</v>
      </c>
      <c r="F99" s="572" t="s">
        <v>492</v>
      </c>
      <c r="G99" s="624" t="s">
        <v>399</v>
      </c>
      <c r="H99" s="624" t="s">
        <v>399</v>
      </c>
      <c r="I99" s="415" t="s">
        <v>399</v>
      </c>
      <c r="J99" s="436" t="str">
        <f t="shared" si="1"/>
        <v xml:space="preserve">- </v>
      </c>
    </row>
    <row r="100" spans="1:10" s="136" customFormat="1" ht="12">
      <c r="A100" s="292">
        <v>98</v>
      </c>
      <c r="B100" s="136" t="s">
        <v>90</v>
      </c>
      <c r="C100" s="136" t="s">
        <v>90</v>
      </c>
      <c r="D100" s="136" t="s">
        <v>90</v>
      </c>
      <c r="E100" s="394" t="s">
        <v>90</v>
      </c>
      <c r="F100" s="572" t="s">
        <v>493</v>
      </c>
      <c r="G100" s="624">
        <v>7994503</v>
      </c>
      <c r="H100" s="624">
        <v>7935909</v>
      </c>
      <c r="I100" s="415">
        <v>7842706</v>
      </c>
      <c r="J100" s="436">
        <f t="shared" si="1"/>
        <v>-93203</v>
      </c>
    </row>
    <row r="101" spans="1:10" s="136" customFormat="1" ht="12">
      <c r="A101" s="292">
        <v>99</v>
      </c>
      <c r="B101" s="136" t="s">
        <v>90</v>
      </c>
      <c r="C101" s="136" t="s">
        <v>90</v>
      </c>
      <c r="D101" s="136" t="s">
        <v>90</v>
      </c>
      <c r="E101" s="394" t="s">
        <v>90</v>
      </c>
      <c r="F101" s="572" t="s">
        <v>494</v>
      </c>
      <c r="G101" s="624" t="s">
        <v>399</v>
      </c>
      <c r="H101" s="624" t="s">
        <v>399</v>
      </c>
      <c r="I101" s="415" t="s">
        <v>399</v>
      </c>
      <c r="J101" s="436" t="str">
        <f t="shared" si="1"/>
        <v xml:space="preserve">- </v>
      </c>
    </row>
    <row r="102" spans="1:10" s="136" customFormat="1" ht="12">
      <c r="A102" s="292">
        <v>100</v>
      </c>
      <c r="B102" s="136" t="s">
        <v>90</v>
      </c>
      <c r="C102" s="136" t="s">
        <v>90</v>
      </c>
      <c r="D102" s="136" t="s">
        <v>90</v>
      </c>
      <c r="E102" s="394" t="s">
        <v>90</v>
      </c>
      <c r="F102" s="572" t="s">
        <v>495</v>
      </c>
      <c r="G102" s="624">
        <v>12</v>
      </c>
      <c r="H102" s="624">
        <v>23</v>
      </c>
      <c r="I102" s="415">
        <v>33</v>
      </c>
      <c r="J102" s="436">
        <f t="shared" si="1"/>
        <v>10</v>
      </c>
    </row>
    <row r="103" spans="1:10" s="136" customFormat="1" ht="12">
      <c r="A103" s="292">
        <v>101</v>
      </c>
      <c r="B103" s="136" t="s">
        <v>90</v>
      </c>
      <c r="C103" s="136" t="s">
        <v>90</v>
      </c>
      <c r="D103" s="136" t="s">
        <v>90</v>
      </c>
      <c r="E103" s="394" t="s">
        <v>90</v>
      </c>
      <c r="F103" s="573" t="s">
        <v>496</v>
      </c>
      <c r="G103" s="625" t="s">
        <v>399</v>
      </c>
      <c r="H103" s="625" t="s">
        <v>399</v>
      </c>
      <c r="I103" s="422" t="s">
        <v>399</v>
      </c>
      <c r="J103" s="437" t="str">
        <f t="shared" si="1"/>
        <v xml:space="preserve">- </v>
      </c>
    </row>
    <row r="104" spans="1:10" s="136" customFormat="1" ht="12">
      <c r="A104" s="292">
        <v>102</v>
      </c>
      <c r="B104" s="136" t="s">
        <v>90</v>
      </c>
      <c r="C104" s="136" t="s">
        <v>90</v>
      </c>
      <c r="D104" s="136" t="s">
        <v>90</v>
      </c>
      <c r="E104" s="394" t="s">
        <v>90</v>
      </c>
      <c r="F104" s="567" t="s">
        <v>497</v>
      </c>
      <c r="G104" s="169">
        <v>2100</v>
      </c>
      <c r="H104" s="169">
        <v>700</v>
      </c>
      <c r="I104" s="202" t="s">
        <v>399</v>
      </c>
      <c r="J104" s="433" t="str">
        <f t="shared" si="1"/>
        <v xml:space="preserve">- </v>
      </c>
    </row>
    <row r="105" spans="1:10" s="136" customFormat="1" ht="12">
      <c r="A105" s="292">
        <v>103</v>
      </c>
      <c r="B105" s="136" t="s">
        <v>90</v>
      </c>
      <c r="C105" s="136" t="s">
        <v>90</v>
      </c>
      <c r="D105" s="136" t="s">
        <v>90</v>
      </c>
      <c r="E105" s="394" t="s">
        <v>90</v>
      </c>
      <c r="F105" s="562" t="s">
        <v>498</v>
      </c>
      <c r="G105" s="619" t="s">
        <v>399</v>
      </c>
      <c r="H105" s="619" t="s">
        <v>399</v>
      </c>
      <c r="I105" s="409" t="s">
        <v>399</v>
      </c>
      <c r="J105" s="429" t="str">
        <f t="shared" si="1"/>
        <v xml:space="preserve">- </v>
      </c>
    </row>
    <row r="106" spans="1:10" s="136" customFormat="1" ht="12">
      <c r="A106" s="292">
        <v>104</v>
      </c>
      <c r="B106" s="136" t="s">
        <v>90</v>
      </c>
      <c r="C106" s="136" t="s">
        <v>90</v>
      </c>
      <c r="D106" s="136" t="s">
        <v>90</v>
      </c>
      <c r="E106" s="394" t="s">
        <v>90</v>
      </c>
      <c r="F106" s="574" t="s">
        <v>499</v>
      </c>
      <c r="G106" s="620">
        <v>126100</v>
      </c>
      <c r="H106" s="620">
        <v>76200</v>
      </c>
      <c r="I106" s="410">
        <v>48100</v>
      </c>
      <c r="J106" s="430">
        <f t="shared" si="1"/>
        <v>-28100</v>
      </c>
    </row>
    <row r="107" spans="1:10" s="136" customFormat="1" ht="12">
      <c r="A107" s="292">
        <v>105</v>
      </c>
      <c r="B107" s="136" t="s">
        <v>90</v>
      </c>
      <c r="C107" s="136" t="s">
        <v>90</v>
      </c>
      <c r="D107" s="136" t="s">
        <v>90</v>
      </c>
      <c r="E107" s="394" t="s">
        <v>90</v>
      </c>
      <c r="F107" s="563" t="s">
        <v>500</v>
      </c>
      <c r="G107" s="620" t="s">
        <v>399</v>
      </c>
      <c r="H107" s="620" t="s">
        <v>399</v>
      </c>
      <c r="I107" s="410" t="s">
        <v>399</v>
      </c>
      <c r="J107" s="430" t="str">
        <f t="shared" si="1"/>
        <v xml:space="preserve">- </v>
      </c>
    </row>
    <row r="108" spans="1:10" s="136" customFormat="1" ht="12">
      <c r="A108" s="292">
        <v>106</v>
      </c>
      <c r="B108" s="136" t="s">
        <v>90</v>
      </c>
      <c r="C108" s="136" t="s">
        <v>90</v>
      </c>
      <c r="D108" s="136" t="s">
        <v>90</v>
      </c>
      <c r="E108" s="394" t="s">
        <v>90</v>
      </c>
      <c r="F108" s="563" t="s">
        <v>501</v>
      </c>
      <c r="G108" s="620" t="s">
        <v>399</v>
      </c>
      <c r="H108" s="620" t="s">
        <v>399</v>
      </c>
      <c r="I108" s="410" t="s">
        <v>399</v>
      </c>
      <c r="J108" s="430" t="str">
        <f t="shared" si="1"/>
        <v xml:space="preserve">- </v>
      </c>
    </row>
    <row r="109" spans="1:10" s="136" customFormat="1" ht="12">
      <c r="A109" s="292">
        <v>107</v>
      </c>
      <c r="B109" s="136" t="s">
        <v>90</v>
      </c>
      <c r="C109" s="136" t="s">
        <v>90</v>
      </c>
      <c r="D109" s="136" t="s">
        <v>90</v>
      </c>
      <c r="E109" s="394" t="s">
        <v>90</v>
      </c>
      <c r="F109" s="563" t="s">
        <v>502</v>
      </c>
      <c r="G109" s="620" t="s">
        <v>399</v>
      </c>
      <c r="H109" s="620" t="s">
        <v>399</v>
      </c>
      <c r="I109" s="410" t="s">
        <v>399</v>
      </c>
      <c r="J109" s="430" t="str">
        <f t="shared" si="1"/>
        <v xml:space="preserve">- </v>
      </c>
    </row>
    <row r="110" spans="1:10" s="136" customFormat="1" ht="12">
      <c r="A110" s="292">
        <v>108</v>
      </c>
      <c r="B110" s="136" t="s">
        <v>90</v>
      </c>
      <c r="C110" s="136" t="s">
        <v>90</v>
      </c>
      <c r="D110" s="136" t="s">
        <v>90</v>
      </c>
      <c r="E110" s="394" t="s">
        <v>90</v>
      </c>
      <c r="F110" s="568" t="s">
        <v>503</v>
      </c>
      <c r="G110" s="621" t="s">
        <v>399</v>
      </c>
      <c r="H110" s="621" t="s">
        <v>399</v>
      </c>
      <c r="I110" s="411" t="s">
        <v>399</v>
      </c>
      <c r="J110" s="431" t="str">
        <f t="shared" si="1"/>
        <v xml:space="preserve">- </v>
      </c>
    </row>
    <row r="111" spans="1:10" s="136" customFormat="1" ht="12">
      <c r="A111" s="292">
        <v>109</v>
      </c>
      <c r="B111" s="136" t="s">
        <v>90</v>
      </c>
      <c r="C111" s="136" t="s">
        <v>90</v>
      </c>
      <c r="D111" s="136" t="s">
        <v>90</v>
      </c>
      <c r="E111" s="394" t="s">
        <v>90</v>
      </c>
      <c r="F111" s="562" t="s">
        <v>437</v>
      </c>
      <c r="G111" s="619" t="s">
        <v>399</v>
      </c>
      <c r="H111" s="619" t="s">
        <v>399</v>
      </c>
      <c r="I111" s="409" t="s">
        <v>399</v>
      </c>
      <c r="J111" s="429" t="str">
        <f t="shared" si="1"/>
        <v xml:space="preserve">- </v>
      </c>
    </row>
    <row r="112" spans="1:10" s="136" customFormat="1" ht="12">
      <c r="A112" s="292">
        <v>110</v>
      </c>
      <c r="B112" s="136" t="s">
        <v>90</v>
      </c>
      <c r="C112" s="136" t="s">
        <v>90</v>
      </c>
      <c r="D112" s="136" t="s">
        <v>90</v>
      </c>
      <c r="E112" s="394" t="s">
        <v>90</v>
      </c>
      <c r="F112" s="563" t="s">
        <v>504</v>
      </c>
      <c r="G112" s="620" t="s">
        <v>399</v>
      </c>
      <c r="H112" s="620" t="s">
        <v>399</v>
      </c>
      <c r="I112" s="410" t="s">
        <v>399</v>
      </c>
      <c r="J112" s="430" t="str">
        <f t="shared" si="1"/>
        <v xml:space="preserve">- </v>
      </c>
    </row>
    <row r="113" spans="1:10" s="136" customFormat="1" ht="12">
      <c r="A113" s="292">
        <v>111</v>
      </c>
      <c r="B113" s="136" t="s">
        <v>90</v>
      </c>
      <c r="C113" s="136" t="s">
        <v>90</v>
      </c>
      <c r="D113" s="136" t="s">
        <v>90</v>
      </c>
      <c r="E113" s="394" t="s">
        <v>90</v>
      </c>
      <c r="F113" s="563" t="s">
        <v>505</v>
      </c>
      <c r="G113" s="620" t="s">
        <v>399</v>
      </c>
      <c r="H113" s="620" t="s">
        <v>399</v>
      </c>
      <c r="I113" s="410" t="s">
        <v>399</v>
      </c>
      <c r="J113" s="430" t="str">
        <f t="shared" si="1"/>
        <v xml:space="preserve">- </v>
      </c>
    </row>
    <row r="114" spans="1:10" s="136" customFormat="1" ht="12">
      <c r="A114" s="292">
        <v>112</v>
      </c>
      <c r="B114" s="136" t="s">
        <v>90</v>
      </c>
      <c r="C114" s="136" t="s">
        <v>90</v>
      </c>
      <c r="D114" s="136" t="s">
        <v>90</v>
      </c>
      <c r="E114" s="394" t="s">
        <v>90</v>
      </c>
      <c r="F114" s="563" t="s">
        <v>506</v>
      </c>
      <c r="G114" s="620" t="s">
        <v>399</v>
      </c>
      <c r="H114" s="620" t="s">
        <v>399</v>
      </c>
      <c r="I114" s="410" t="s">
        <v>399</v>
      </c>
      <c r="J114" s="430" t="str">
        <f t="shared" si="1"/>
        <v xml:space="preserve">- </v>
      </c>
    </row>
    <row r="115" spans="1:10" s="136" customFormat="1" ht="12">
      <c r="A115" s="292">
        <v>113</v>
      </c>
      <c r="B115" s="136" t="s">
        <v>90</v>
      </c>
      <c r="C115" s="136" t="s">
        <v>90</v>
      </c>
      <c r="D115" s="136" t="s">
        <v>90</v>
      </c>
      <c r="E115" s="394" t="s">
        <v>90</v>
      </c>
      <c r="F115" s="568" t="s">
        <v>507</v>
      </c>
      <c r="G115" s="621" t="s">
        <v>399</v>
      </c>
      <c r="H115" s="621" t="s">
        <v>399</v>
      </c>
      <c r="I115" s="411" t="s">
        <v>399</v>
      </c>
      <c r="J115" s="431" t="str">
        <f t="shared" si="1"/>
        <v xml:space="preserve">- </v>
      </c>
    </row>
    <row r="116" spans="1:10" s="136" customFormat="1" ht="12">
      <c r="A116" s="292">
        <v>114</v>
      </c>
      <c r="B116" s="136" t="s">
        <v>90</v>
      </c>
      <c r="C116" s="136" t="s">
        <v>90</v>
      </c>
      <c r="D116" s="136" t="s">
        <v>90</v>
      </c>
      <c r="E116" s="394" t="s">
        <v>90</v>
      </c>
      <c r="F116" s="567" t="s">
        <v>508</v>
      </c>
      <c r="G116" s="169" t="s">
        <v>399</v>
      </c>
      <c r="H116" s="169" t="s">
        <v>399</v>
      </c>
      <c r="I116" s="202" t="s">
        <v>399</v>
      </c>
      <c r="J116" s="433" t="str">
        <f t="shared" si="1"/>
        <v xml:space="preserve">- </v>
      </c>
    </row>
    <row r="117" spans="1:10" s="136" customFormat="1" ht="12">
      <c r="A117" s="292">
        <v>115</v>
      </c>
      <c r="B117" s="136" t="s">
        <v>90</v>
      </c>
      <c r="C117" s="136" t="s">
        <v>90</v>
      </c>
      <c r="D117" s="136" t="s">
        <v>90</v>
      </c>
      <c r="E117" s="394" t="s">
        <v>90</v>
      </c>
      <c r="F117" s="562" t="s">
        <v>509</v>
      </c>
      <c r="G117" s="619">
        <v>60800</v>
      </c>
      <c r="H117" s="619">
        <v>49563</v>
      </c>
      <c r="I117" s="409">
        <v>47114</v>
      </c>
      <c r="J117" s="429">
        <f t="shared" si="1"/>
        <v>-2449</v>
      </c>
    </row>
    <row r="118" spans="1:10" s="136" customFormat="1" ht="12">
      <c r="A118" s="292">
        <v>116</v>
      </c>
      <c r="B118" s="136" t="s">
        <v>90</v>
      </c>
      <c r="C118" s="136" t="s">
        <v>90</v>
      </c>
      <c r="D118" s="136" t="s">
        <v>90</v>
      </c>
      <c r="E118" s="394" t="s">
        <v>90</v>
      </c>
      <c r="F118" s="569" t="s">
        <v>510</v>
      </c>
      <c r="G118" s="619" t="s">
        <v>399</v>
      </c>
      <c r="H118" s="619" t="s">
        <v>399</v>
      </c>
      <c r="I118" s="409" t="s">
        <v>399</v>
      </c>
      <c r="J118" s="429" t="str">
        <f t="shared" si="1"/>
        <v xml:space="preserve">- </v>
      </c>
    </row>
    <row r="119" spans="1:10" s="136" customFormat="1" ht="12">
      <c r="A119" s="292">
        <v>117</v>
      </c>
      <c r="B119" s="136" t="s">
        <v>90</v>
      </c>
      <c r="C119" s="136" t="s">
        <v>90</v>
      </c>
      <c r="D119" s="136" t="s">
        <v>90</v>
      </c>
      <c r="E119" s="394" t="s">
        <v>90</v>
      </c>
      <c r="F119" s="569" t="s">
        <v>511</v>
      </c>
      <c r="G119" s="622" t="s">
        <v>399</v>
      </c>
      <c r="H119" s="622" t="s">
        <v>399</v>
      </c>
      <c r="I119" s="416" t="s">
        <v>399</v>
      </c>
      <c r="J119" s="434" t="str">
        <f t="shared" si="1"/>
        <v xml:space="preserve">- </v>
      </c>
    </row>
    <row r="120" spans="1:10" s="136" customFormat="1" ht="12">
      <c r="A120" s="292">
        <v>118</v>
      </c>
      <c r="B120" s="136" t="s">
        <v>90</v>
      </c>
      <c r="C120" s="136" t="s">
        <v>90</v>
      </c>
      <c r="D120" s="136" t="s">
        <v>90</v>
      </c>
      <c r="E120" s="394" t="s">
        <v>90</v>
      </c>
      <c r="F120" s="563" t="s">
        <v>512</v>
      </c>
      <c r="G120" s="620">
        <v>1335</v>
      </c>
      <c r="H120" s="620">
        <v>153</v>
      </c>
      <c r="I120" s="410">
        <v>4</v>
      </c>
      <c r="J120" s="430">
        <f t="shared" si="1"/>
        <v>-149</v>
      </c>
    </row>
    <row r="121" spans="1:10" s="136" customFormat="1" ht="12">
      <c r="A121" s="292">
        <v>119</v>
      </c>
      <c r="B121" s="136" t="s">
        <v>90</v>
      </c>
      <c r="C121" s="136" t="s">
        <v>90</v>
      </c>
      <c r="D121" s="136" t="s">
        <v>90</v>
      </c>
      <c r="E121" s="394" t="s">
        <v>90</v>
      </c>
      <c r="F121" s="563" t="s">
        <v>513</v>
      </c>
      <c r="G121" s="620">
        <v>58</v>
      </c>
      <c r="H121" s="620">
        <v>61</v>
      </c>
      <c r="I121" s="410">
        <v>62</v>
      </c>
      <c r="J121" s="430">
        <f t="shared" si="1"/>
        <v>1</v>
      </c>
    </row>
    <row r="122" spans="1:10" s="136" customFormat="1" ht="12">
      <c r="A122" s="292">
        <v>120</v>
      </c>
      <c r="B122" s="136" t="s">
        <v>90</v>
      </c>
      <c r="C122" s="136" t="s">
        <v>90</v>
      </c>
      <c r="D122" s="136" t="s">
        <v>90</v>
      </c>
      <c r="E122" s="394" t="s">
        <v>90</v>
      </c>
      <c r="F122" s="563" t="s">
        <v>514</v>
      </c>
      <c r="G122" s="620">
        <v>501</v>
      </c>
      <c r="H122" s="620">
        <v>709</v>
      </c>
      <c r="I122" s="410">
        <v>738</v>
      </c>
      <c r="J122" s="430">
        <f t="shared" si="1"/>
        <v>29</v>
      </c>
    </row>
    <row r="123" spans="1:10" s="136" customFormat="1" ht="12">
      <c r="A123" s="292">
        <v>121</v>
      </c>
      <c r="B123" s="136" t="s">
        <v>90</v>
      </c>
      <c r="C123" s="136" t="s">
        <v>90</v>
      </c>
      <c r="D123" s="136" t="s">
        <v>90</v>
      </c>
      <c r="E123" s="394" t="s">
        <v>90</v>
      </c>
      <c r="F123" s="563" t="s">
        <v>446</v>
      </c>
      <c r="G123" s="620">
        <v>341</v>
      </c>
      <c r="H123" s="620" t="s">
        <v>399</v>
      </c>
      <c r="I123" s="410" t="s">
        <v>399</v>
      </c>
      <c r="J123" s="430" t="str">
        <f t="shared" si="1"/>
        <v xml:space="preserve">- </v>
      </c>
    </row>
    <row r="124" spans="1:10" s="136" customFormat="1" ht="12">
      <c r="A124" s="292">
        <v>122</v>
      </c>
      <c r="B124" s="136" t="s">
        <v>90</v>
      </c>
      <c r="C124" s="136" t="s">
        <v>90</v>
      </c>
      <c r="D124" s="136" t="s">
        <v>90</v>
      </c>
      <c r="E124" s="394" t="s">
        <v>90</v>
      </c>
      <c r="F124" s="563" t="s">
        <v>515</v>
      </c>
      <c r="G124" s="620" t="s">
        <v>399</v>
      </c>
      <c r="H124" s="620" t="s">
        <v>399</v>
      </c>
      <c r="I124" s="410" t="s">
        <v>399</v>
      </c>
      <c r="J124" s="430" t="str">
        <f t="shared" si="1"/>
        <v xml:space="preserve">- </v>
      </c>
    </row>
    <row r="125" spans="1:10" s="136" customFormat="1" ht="12">
      <c r="A125" s="292">
        <v>123</v>
      </c>
      <c r="B125" s="136" t="s">
        <v>90</v>
      </c>
      <c r="C125" s="136" t="s">
        <v>90</v>
      </c>
      <c r="D125" s="136" t="s">
        <v>90</v>
      </c>
      <c r="E125" s="394" t="s">
        <v>90</v>
      </c>
      <c r="F125" s="563" t="s">
        <v>516</v>
      </c>
      <c r="G125" s="620">
        <v>9128</v>
      </c>
      <c r="H125" s="620">
        <v>60</v>
      </c>
      <c r="I125" s="410">
        <v>49</v>
      </c>
      <c r="J125" s="430">
        <f t="shared" si="1"/>
        <v>-11</v>
      </c>
    </row>
    <row r="126" spans="1:10" s="136" customFormat="1" ht="12">
      <c r="A126" s="292">
        <v>124</v>
      </c>
      <c r="B126" s="136" t="s">
        <v>90</v>
      </c>
      <c r="C126" s="136" t="s">
        <v>90</v>
      </c>
      <c r="D126" s="136" t="s">
        <v>90</v>
      </c>
      <c r="E126" s="394" t="s">
        <v>90</v>
      </c>
      <c r="F126" s="563" t="s">
        <v>517</v>
      </c>
      <c r="G126" s="620">
        <v>234</v>
      </c>
      <c r="H126" s="620">
        <v>155</v>
      </c>
      <c r="I126" s="410">
        <v>77</v>
      </c>
      <c r="J126" s="430">
        <f t="shared" si="1"/>
        <v>-78</v>
      </c>
    </row>
    <row r="127" spans="1:10" s="136" customFormat="1" ht="12">
      <c r="A127" s="292">
        <v>125</v>
      </c>
      <c r="B127" s="136" t="s">
        <v>90</v>
      </c>
      <c r="C127" s="136" t="s">
        <v>90</v>
      </c>
      <c r="D127" s="136" t="s">
        <v>90</v>
      </c>
      <c r="E127" s="394" t="s">
        <v>90</v>
      </c>
      <c r="F127" s="563" t="s">
        <v>518</v>
      </c>
      <c r="G127" s="620" t="s">
        <v>399</v>
      </c>
      <c r="H127" s="620" t="s">
        <v>399</v>
      </c>
      <c r="I127" s="410" t="s">
        <v>399</v>
      </c>
      <c r="J127" s="430" t="str">
        <f t="shared" si="1"/>
        <v xml:space="preserve">- </v>
      </c>
    </row>
    <row r="128" spans="1:10" s="136" customFormat="1" ht="12">
      <c r="A128" s="292">
        <v>126</v>
      </c>
      <c r="B128" s="136" t="s">
        <v>90</v>
      </c>
      <c r="C128" s="136" t="s">
        <v>90</v>
      </c>
      <c r="D128" s="136" t="s">
        <v>90</v>
      </c>
      <c r="E128" s="394" t="s">
        <v>90</v>
      </c>
      <c r="F128" s="563" t="s">
        <v>519</v>
      </c>
      <c r="G128" s="620">
        <v>120</v>
      </c>
      <c r="H128" s="620">
        <v>123</v>
      </c>
      <c r="I128" s="410">
        <v>125</v>
      </c>
      <c r="J128" s="430">
        <f t="shared" si="1"/>
        <v>2</v>
      </c>
    </row>
    <row r="129" spans="1:10" s="136" customFormat="1" ht="12">
      <c r="A129" s="292">
        <v>127</v>
      </c>
      <c r="B129" s="136" t="s">
        <v>90</v>
      </c>
      <c r="C129" s="136" t="s">
        <v>90</v>
      </c>
      <c r="D129" s="136" t="s">
        <v>90</v>
      </c>
      <c r="E129" s="394" t="s">
        <v>90</v>
      </c>
      <c r="F129" s="563" t="s">
        <v>520</v>
      </c>
      <c r="G129" s="620">
        <v>37</v>
      </c>
      <c r="H129" s="620">
        <v>25</v>
      </c>
      <c r="I129" s="410">
        <v>16</v>
      </c>
      <c r="J129" s="430">
        <f t="shared" si="1"/>
        <v>-9</v>
      </c>
    </row>
    <row r="130" spans="1:10" s="136" customFormat="1" ht="12">
      <c r="A130" s="292">
        <v>128</v>
      </c>
      <c r="B130" s="136" t="s">
        <v>90</v>
      </c>
      <c r="C130" s="136" t="s">
        <v>90</v>
      </c>
      <c r="D130" s="136" t="s">
        <v>90</v>
      </c>
      <c r="E130" s="394" t="s">
        <v>90</v>
      </c>
      <c r="F130" s="563" t="s">
        <v>521</v>
      </c>
      <c r="G130" s="620">
        <v>49013</v>
      </c>
      <c r="H130" s="620">
        <v>48246</v>
      </c>
      <c r="I130" s="410">
        <v>46013</v>
      </c>
      <c r="J130" s="430">
        <f t="shared" si="1"/>
        <v>-2233</v>
      </c>
    </row>
    <row r="131" spans="1:10" s="136" customFormat="1" ht="12">
      <c r="A131" s="292">
        <v>129</v>
      </c>
      <c r="B131" s="136" t="s">
        <v>90</v>
      </c>
      <c r="C131" s="136" t="s">
        <v>90</v>
      </c>
      <c r="D131" s="136" t="s">
        <v>90</v>
      </c>
      <c r="E131" s="394" t="s">
        <v>90</v>
      </c>
      <c r="F131" s="563" t="s">
        <v>522</v>
      </c>
      <c r="G131" s="620">
        <v>9</v>
      </c>
      <c r="H131" s="620">
        <v>5</v>
      </c>
      <c r="I131" s="410">
        <v>4</v>
      </c>
      <c r="J131" s="430">
        <f t="shared" si="1"/>
        <v>-1</v>
      </c>
    </row>
    <row r="132" spans="1:10" s="136" customFormat="1" ht="12">
      <c r="A132" s="292">
        <v>130</v>
      </c>
      <c r="B132" s="136" t="s">
        <v>90</v>
      </c>
      <c r="C132" s="136" t="s">
        <v>90</v>
      </c>
      <c r="D132" s="136" t="s">
        <v>90</v>
      </c>
      <c r="E132" s="394" t="s">
        <v>90</v>
      </c>
      <c r="F132" s="563" t="s">
        <v>523</v>
      </c>
      <c r="G132" s="620" t="s">
        <v>399</v>
      </c>
      <c r="H132" s="620" t="s">
        <v>399</v>
      </c>
      <c r="I132" s="410" t="s">
        <v>399</v>
      </c>
      <c r="J132" s="430" t="str">
        <f t="shared" si="1"/>
        <v xml:space="preserve">- </v>
      </c>
    </row>
    <row r="133" spans="1:10" s="136" customFormat="1" ht="12">
      <c r="A133" s="292">
        <v>131</v>
      </c>
      <c r="B133" s="136" t="s">
        <v>90</v>
      </c>
      <c r="C133" s="136" t="s">
        <v>90</v>
      </c>
      <c r="D133" s="136" t="s">
        <v>90</v>
      </c>
      <c r="E133" s="394" t="s">
        <v>90</v>
      </c>
      <c r="F133" s="563" t="s">
        <v>524</v>
      </c>
      <c r="G133" s="620">
        <v>20</v>
      </c>
      <c r="H133" s="620">
        <v>23</v>
      </c>
      <c r="I133" s="410">
        <v>20</v>
      </c>
      <c r="J133" s="430">
        <f t="shared" si="1"/>
        <v>-3</v>
      </c>
    </row>
    <row r="134" spans="1:10" s="136" customFormat="1" ht="12">
      <c r="A134" s="292">
        <v>132</v>
      </c>
      <c r="B134" s="136" t="s">
        <v>90</v>
      </c>
      <c r="C134" s="136" t="s">
        <v>90</v>
      </c>
      <c r="D134" s="136" t="s">
        <v>90</v>
      </c>
      <c r="E134" s="394" t="s">
        <v>90</v>
      </c>
      <c r="F134" s="562" t="s">
        <v>525</v>
      </c>
      <c r="G134" s="619">
        <v>15814</v>
      </c>
      <c r="H134" s="619">
        <v>15724</v>
      </c>
      <c r="I134" s="409">
        <v>15691</v>
      </c>
      <c r="J134" s="429">
        <f t="shared" si="1"/>
        <v>-33</v>
      </c>
    </row>
    <row r="135" spans="1:10" s="136" customFormat="1" ht="12">
      <c r="A135" s="292">
        <v>133</v>
      </c>
      <c r="B135" s="136" t="s">
        <v>90</v>
      </c>
      <c r="C135" s="136" t="s">
        <v>90</v>
      </c>
      <c r="D135" s="136" t="s">
        <v>90</v>
      </c>
      <c r="E135" s="394" t="s">
        <v>90</v>
      </c>
      <c r="F135" s="564" t="s">
        <v>526</v>
      </c>
      <c r="G135" s="620">
        <v>12624</v>
      </c>
      <c r="H135" s="620">
        <v>12624</v>
      </c>
      <c r="I135" s="410">
        <v>12624</v>
      </c>
      <c r="J135" s="430" t="str">
        <f t="shared" si="1"/>
        <v xml:space="preserve">- </v>
      </c>
    </row>
    <row r="136" spans="1:10" s="136" customFormat="1" ht="12">
      <c r="A136" s="292">
        <v>134</v>
      </c>
      <c r="B136" s="136" t="s">
        <v>90</v>
      </c>
      <c r="C136" s="136" t="s">
        <v>90</v>
      </c>
      <c r="D136" s="136" t="s">
        <v>90</v>
      </c>
      <c r="E136" s="394" t="s">
        <v>90</v>
      </c>
      <c r="F136" s="564" t="s">
        <v>527</v>
      </c>
      <c r="G136" s="620">
        <v>162</v>
      </c>
      <c r="H136" s="620">
        <v>161</v>
      </c>
      <c r="I136" s="410">
        <v>164</v>
      </c>
      <c r="J136" s="430">
        <f t="shared" si="1"/>
        <v>3</v>
      </c>
    </row>
    <row r="137" spans="1:10" s="136" customFormat="1" ht="12">
      <c r="A137" s="292">
        <v>135</v>
      </c>
      <c r="B137" s="136" t="s">
        <v>90</v>
      </c>
      <c r="C137" s="136" t="s">
        <v>90</v>
      </c>
      <c r="D137" s="136" t="s">
        <v>90</v>
      </c>
      <c r="E137" s="394" t="s">
        <v>90</v>
      </c>
      <c r="F137" s="564" t="s">
        <v>528</v>
      </c>
      <c r="G137" s="620" t="s">
        <v>399</v>
      </c>
      <c r="H137" s="620" t="s">
        <v>399</v>
      </c>
      <c r="I137" s="410" t="s">
        <v>399</v>
      </c>
      <c r="J137" s="430" t="str">
        <f t="shared" si="1"/>
        <v xml:space="preserve">- </v>
      </c>
    </row>
    <row r="138" spans="1:10" s="136" customFormat="1" ht="12">
      <c r="A138" s="292">
        <v>136</v>
      </c>
      <c r="B138" s="136" t="s">
        <v>90</v>
      </c>
      <c r="C138" s="136" t="s">
        <v>90</v>
      </c>
      <c r="D138" s="136" t="s">
        <v>90</v>
      </c>
      <c r="E138" s="394" t="s">
        <v>90</v>
      </c>
      <c r="F138" s="564" t="s">
        <v>529</v>
      </c>
      <c r="G138" s="620">
        <v>2558</v>
      </c>
      <c r="H138" s="620">
        <v>2563</v>
      </c>
      <c r="I138" s="410">
        <v>2529</v>
      </c>
      <c r="J138" s="430">
        <f t="shared" si="1"/>
        <v>-34</v>
      </c>
    </row>
    <row r="139" spans="1:10" s="136" customFormat="1" ht="12">
      <c r="A139" s="292">
        <v>137</v>
      </c>
      <c r="B139" s="136" t="s">
        <v>90</v>
      </c>
      <c r="C139" s="136" t="s">
        <v>90</v>
      </c>
      <c r="D139" s="136" t="s">
        <v>90</v>
      </c>
      <c r="E139" s="394" t="s">
        <v>90</v>
      </c>
      <c r="F139" s="564" t="s">
        <v>530</v>
      </c>
      <c r="G139" s="620">
        <v>49</v>
      </c>
      <c r="H139" s="620">
        <v>64</v>
      </c>
      <c r="I139" s="410">
        <v>79</v>
      </c>
      <c r="J139" s="430">
        <f t="shared" ref="J139:J202" si="2">IF(H139="- ","- ",IF(I139="- ","- ",IF(SUM(I139)-SUM(H139)=0,"- ",SUM(I139)-SUM(H139))))</f>
        <v>15</v>
      </c>
    </row>
    <row r="140" spans="1:10" s="136" customFormat="1" ht="12">
      <c r="A140" s="292">
        <v>138</v>
      </c>
      <c r="B140" s="136" t="s">
        <v>90</v>
      </c>
      <c r="C140" s="136" t="s">
        <v>90</v>
      </c>
      <c r="D140" s="136" t="s">
        <v>90</v>
      </c>
      <c r="E140" s="394" t="s">
        <v>90</v>
      </c>
      <c r="F140" s="564" t="s">
        <v>531</v>
      </c>
      <c r="G140" s="620" t="s">
        <v>399</v>
      </c>
      <c r="H140" s="620" t="s">
        <v>399</v>
      </c>
      <c r="I140" s="410" t="s">
        <v>399</v>
      </c>
      <c r="J140" s="430" t="str">
        <f t="shared" si="2"/>
        <v xml:space="preserve">- </v>
      </c>
    </row>
    <row r="141" spans="1:10" s="136" customFormat="1" ht="12">
      <c r="A141" s="292">
        <v>139</v>
      </c>
      <c r="B141" s="136" t="s">
        <v>90</v>
      </c>
      <c r="C141" s="136" t="s">
        <v>90</v>
      </c>
      <c r="D141" s="136" t="s">
        <v>90</v>
      </c>
      <c r="E141" s="394" t="s">
        <v>90</v>
      </c>
      <c r="F141" s="564" t="s">
        <v>532</v>
      </c>
      <c r="G141" s="620">
        <v>346</v>
      </c>
      <c r="H141" s="620">
        <v>309</v>
      </c>
      <c r="I141" s="410">
        <v>293</v>
      </c>
      <c r="J141" s="430">
        <f t="shared" si="2"/>
        <v>-16</v>
      </c>
    </row>
    <row r="142" spans="1:10" s="136" customFormat="1" ht="12">
      <c r="A142" s="292">
        <v>140</v>
      </c>
      <c r="B142" s="136" t="s">
        <v>90</v>
      </c>
      <c r="C142" s="136" t="s">
        <v>90</v>
      </c>
      <c r="D142" s="136" t="s">
        <v>90</v>
      </c>
      <c r="E142" s="394" t="s">
        <v>90</v>
      </c>
      <c r="F142" s="564" t="s">
        <v>533</v>
      </c>
      <c r="G142" s="620">
        <v>71</v>
      </c>
      <c r="H142" s="620" t="s">
        <v>399</v>
      </c>
      <c r="I142" s="410" t="s">
        <v>399</v>
      </c>
      <c r="J142" s="430" t="str">
        <f t="shared" si="2"/>
        <v xml:space="preserve">- </v>
      </c>
    </row>
    <row r="143" spans="1:10" s="136" customFormat="1" ht="12">
      <c r="A143" s="292">
        <v>141</v>
      </c>
      <c r="B143" s="136" t="s">
        <v>90</v>
      </c>
      <c r="C143" s="136" t="s">
        <v>90</v>
      </c>
      <c r="D143" s="136" t="s">
        <v>90</v>
      </c>
      <c r="E143" s="394" t="s">
        <v>90</v>
      </c>
      <c r="F143" s="564" t="s">
        <v>534</v>
      </c>
      <c r="G143" s="620" t="s">
        <v>399</v>
      </c>
      <c r="H143" s="620" t="s">
        <v>399</v>
      </c>
      <c r="I143" s="410" t="s">
        <v>399</v>
      </c>
      <c r="J143" s="430" t="str">
        <f t="shared" si="2"/>
        <v xml:space="preserve">- </v>
      </c>
    </row>
    <row r="144" spans="1:10" s="136" customFormat="1" ht="12">
      <c r="A144" s="292">
        <v>142</v>
      </c>
      <c r="B144" s="136" t="s">
        <v>90</v>
      </c>
      <c r="C144" s="136" t="s">
        <v>90</v>
      </c>
      <c r="D144" s="136" t="s">
        <v>90</v>
      </c>
      <c r="E144" s="394" t="s">
        <v>90</v>
      </c>
      <c r="F144" s="564" t="s">
        <v>535</v>
      </c>
      <c r="G144" s="620" t="s">
        <v>399</v>
      </c>
      <c r="H144" s="620" t="s">
        <v>399</v>
      </c>
      <c r="I144" s="410" t="s">
        <v>399</v>
      </c>
      <c r="J144" s="430" t="str">
        <f t="shared" si="2"/>
        <v xml:space="preserve">- </v>
      </c>
    </row>
    <row r="145" spans="1:10" s="136" customFormat="1" ht="12">
      <c r="A145" s="292">
        <v>143</v>
      </c>
      <c r="B145" s="136" t="s">
        <v>90</v>
      </c>
      <c r="C145" s="136" t="s">
        <v>90</v>
      </c>
      <c r="D145" s="136" t="s">
        <v>90</v>
      </c>
      <c r="E145" s="394" t="s">
        <v>90</v>
      </c>
      <c r="F145" s="564" t="s">
        <v>90</v>
      </c>
      <c r="G145" s="620" t="s">
        <v>399</v>
      </c>
      <c r="H145" s="620" t="s">
        <v>399</v>
      </c>
      <c r="I145" s="410" t="s">
        <v>399</v>
      </c>
      <c r="J145" s="430" t="str">
        <f t="shared" si="2"/>
        <v xml:space="preserve">- </v>
      </c>
    </row>
    <row r="146" spans="1:10" s="136" customFormat="1" ht="12">
      <c r="A146" s="292">
        <v>144</v>
      </c>
      <c r="B146" s="136" t="s">
        <v>90</v>
      </c>
      <c r="C146" s="136" t="s">
        <v>90</v>
      </c>
      <c r="D146" s="136" t="s">
        <v>90</v>
      </c>
      <c r="E146" s="394" t="s">
        <v>90</v>
      </c>
      <c r="F146" s="574" t="s">
        <v>536</v>
      </c>
      <c r="G146" s="620">
        <v>39866</v>
      </c>
      <c r="H146" s="620">
        <v>18782</v>
      </c>
      <c r="I146" s="410">
        <v>1448</v>
      </c>
      <c r="J146" s="430">
        <f t="shared" si="2"/>
        <v>-17334</v>
      </c>
    </row>
    <row r="147" spans="1:10" s="136" customFormat="1" ht="12">
      <c r="A147" s="292">
        <v>145</v>
      </c>
      <c r="B147" s="136" t="s">
        <v>90</v>
      </c>
      <c r="C147" s="136" t="s">
        <v>90</v>
      </c>
      <c r="D147" s="136" t="s">
        <v>90</v>
      </c>
      <c r="E147" s="394" t="s">
        <v>90</v>
      </c>
      <c r="F147" s="574" t="s">
        <v>537</v>
      </c>
      <c r="G147" s="620" t="s">
        <v>399</v>
      </c>
      <c r="H147" s="620" t="s">
        <v>399</v>
      </c>
      <c r="I147" s="410" t="s">
        <v>399</v>
      </c>
      <c r="J147" s="430" t="str">
        <f t="shared" si="2"/>
        <v xml:space="preserve">- </v>
      </c>
    </row>
    <row r="148" spans="1:10" s="136" customFormat="1" ht="12">
      <c r="A148" s="292">
        <v>146</v>
      </c>
      <c r="B148" s="136" t="s">
        <v>90</v>
      </c>
      <c r="C148" s="136" t="s">
        <v>90</v>
      </c>
      <c r="D148" s="136" t="s">
        <v>90</v>
      </c>
      <c r="E148" s="394" t="s">
        <v>90</v>
      </c>
      <c r="F148" s="574" t="s">
        <v>538</v>
      </c>
      <c r="G148" s="620" t="s">
        <v>399</v>
      </c>
      <c r="H148" s="620" t="s">
        <v>399</v>
      </c>
      <c r="I148" s="410" t="s">
        <v>399</v>
      </c>
      <c r="J148" s="430" t="str">
        <f t="shared" si="2"/>
        <v xml:space="preserve">- </v>
      </c>
    </row>
    <row r="149" spans="1:10" s="136" customFormat="1" ht="12">
      <c r="A149" s="292">
        <v>147</v>
      </c>
      <c r="B149" s="136" t="s">
        <v>90</v>
      </c>
      <c r="C149" s="136" t="s">
        <v>90</v>
      </c>
      <c r="D149" s="136" t="s">
        <v>90</v>
      </c>
      <c r="E149" s="394" t="s">
        <v>90</v>
      </c>
      <c r="F149" s="570" t="s">
        <v>539</v>
      </c>
      <c r="G149" s="621">
        <v>4009</v>
      </c>
      <c r="H149" s="621">
        <v>3574</v>
      </c>
      <c r="I149" s="411">
        <v>3202</v>
      </c>
      <c r="J149" s="431">
        <f t="shared" si="2"/>
        <v>-372</v>
      </c>
    </row>
    <row r="150" spans="1:10" s="136" customFormat="1" ht="12">
      <c r="A150" s="292">
        <v>148</v>
      </c>
      <c r="B150" s="136" t="s">
        <v>90</v>
      </c>
      <c r="C150" s="136" t="s">
        <v>90</v>
      </c>
      <c r="D150" s="136" t="s">
        <v>90</v>
      </c>
      <c r="E150" s="394" t="s">
        <v>90</v>
      </c>
      <c r="F150" s="567" t="s">
        <v>540</v>
      </c>
      <c r="G150" s="169">
        <v>8310009</v>
      </c>
      <c r="H150" s="169">
        <v>8157808</v>
      </c>
      <c r="I150" s="202">
        <v>8009292</v>
      </c>
      <c r="J150" s="433">
        <f t="shared" si="2"/>
        <v>-148516</v>
      </c>
    </row>
    <row r="151" spans="1:10" s="136" customFormat="1" ht="12">
      <c r="A151" s="292">
        <v>149</v>
      </c>
      <c r="B151" s="136" t="s">
        <v>90</v>
      </c>
      <c r="C151" s="136" t="s">
        <v>90</v>
      </c>
      <c r="D151" s="136" t="s">
        <v>90</v>
      </c>
      <c r="E151" s="394" t="s">
        <v>90</v>
      </c>
      <c r="F151" s="558" t="s">
        <v>541</v>
      </c>
      <c r="G151" s="626" t="s">
        <v>90</v>
      </c>
      <c r="H151" s="626" t="s">
        <v>90</v>
      </c>
      <c r="I151" s="424" t="s">
        <v>90</v>
      </c>
      <c r="J151" s="438" t="str">
        <f t="shared" si="2"/>
        <v xml:space="preserve">- </v>
      </c>
    </row>
    <row r="152" spans="1:10" s="136" customFormat="1" ht="12">
      <c r="A152" s="292">
        <v>150</v>
      </c>
      <c r="B152" s="136" t="s">
        <v>90</v>
      </c>
      <c r="C152" s="136" t="s">
        <v>90</v>
      </c>
      <c r="D152" s="136" t="s">
        <v>90</v>
      </c>
      <c r="E152" s="394" t="s">
        <v>90</v>
      </c>
      <c r="F152" s="575" t="s">
        <v>102</v>
      </c>
      <c r="G152" s="627">
        <v>231402</v>
      </c>
      <c r="H152" s="627">
        <v>242402</v>
      </c>
      <c r="I152" s="425">
        <v>253402</v>
      </c>
      <c r="J152" s="439">
        <f t="shared" si="2"/>
        <v>11000</v>
      </c>
    </row>
    <row r="153" spans="1:10" s="136" customFormat="1" ht="12">
      <c r="A153" s="292">
        <v>151</v>
      </c>
      <c r="B153" s="136" t="s">
        <v>90</v>
      </c>
      <c r="C153" s="136" t="s">
        <v>90</v>
      </c>
      <c r="D153" s="136" t="s">
        <v>90</v>
      </c>
      <c r="E153" s="394" t="s">
        <v>90</v>
      </c>
      <c r="F153" s="572" t="s">
        <v>542</v>
      </c>
      <c r="G153" s="624">
        <v>177000</v>
      </c>
      <c r="H153" s="624">
        <v>188000</v>
      </c>
      <c r="I153" s="415">
        <v>199000</v>
      </c>
      <c r="J153" s="436">
        <f t="shared" si="2"/>
        <v>11000</v>
      </c>
    </row>
    <row r="154" spans="1:10" s="136" customFormat="1" ht="12">
      <c r="A154" s="292">
        <v>152</v>
      </c>
      <c r="B154" s="136" t="s">
        <v>90</v>
      </c>
      <c r="C154" s="136" t="s">
        <v>90</v>
      </c>
      <c r="D154" s="136" t="s">
        <v>90</v>
      </c>
      <c r="E154" s="394" t="s">
        <v>90</v>
      </c>
      <c r="F154" s="572" t="s">
        <v>543</v>
      </c>
      <c r="G154" s="624" t="s">
        <v>399</v>
      </c>
      <c r="H154" s="624" t="s">
        <v>399</v>
      </c>
      <c r="I154" s="415" t="s">
        <v>399</v>
      </c>
      <c r="J154" s="436" t="str">
        <f t="shared" si="2"/>
        <v xml:space="preserve">- </v>
      </c>
    </row>
    <row r="155" spans="1:10" s="136" customFormat="1" ht="12">
      <c r="A155" s="292">
        <v>153</v>
      </c>
      <c r="B155" s="136" t="s">
        <v>90</v>
      </c>
      <c r="C155" s="136" t="s">
        <v>90</v>
      </c>
      <c r="D155" s="136" t="s">
        <v>90</v>
      </c>
      <c r="E155" s="394" t="s">
        <v>90</v>
      </c>
      <c r="F155" s="572" t="s">
        <v>544</v>
      </c>
      <c r="G155" s="624" t="s">
        <v>399</v>
      </c>
      <c r="H155" s="624" t="s">
        <v>399</v>
      </c>
      <c r="I155" s="415" t="s">
        <v>399</v>
      </c>
      <c r="J155" s="436" t="str">
        <f t="shared" si="2"/>
        <v xml:space="preserve">- </v>
      </c>
    </row>
    <row r="156" spans="1:10" s="136" customFormat="1" ht="12">
      <c r="A156" s="292">
        <v>154</v>
      </c>
      <c r="B156" s="136" t="s">
        <v>90</v>
      </c>
      <c r="C156" s="136" t="s">
        <v>90</v>
      </c>
      <c r="D156" s="136" t="s">
        <v>90</v>
      </c>
      <c r="E156" s="394" t="s">
        <v>90</v>
      </c>
      <c r="F156" s="576" t="s">
        <v>545</v>
      </c>
      <c r="G156" s="624" t="s">
        <v>399</v>
      </c>
      <c r="H156" s="624" t="s">
        <v>399</v>
      </c>
      <c r="I156" s="415" t="s">
        <v>399</v>
      </c>
      <c r="J156" s="436" t="str">
        <f t="shared" si="2"/>
        <v xml:space="preserve">- </v>
      </c>
    </row>
    <row r="157" spans="1:10" s="136" customFormat="1" ht="12">
      <c r="A157" s="292">
        <v>155</v>
      </c>
      <c r="B157" s="136" t="s">
        <v>90</v>
      </c>
      <c r="C157" s="136" t="s">
        <v>90</v>
      </c>
      <c r="D157" s="136" t="s">
        <v>90</v>
      </c>
      <c r="E157" s="394" t="s">
        <v>90</v>
      </c>
      <c r="F157" s="577" t="s">
        <v>546</v>
      </c>
      <c r="G157" s="624" t="s">
        <v>399</v>
      </c>
      <c r="H157" s="624" t="s">
        <v>399</v>
      </c>
      <c r="I157" s="415" t="s">
        <v>399</v>
      </c>
      <c r="J157" s="436" t="str">
        <f t="shared" si="2"/>
        <v xml:space="preserve">- </v>
      </c>
    </row>
    <row r="158" spans="1:10" s="136" customFormat="1" ht="12">
      <c r="A158" s="292">
        <v>156</v>
      </c>
      <c r="B158" s="136" t="s">
        <v>90</v>
      </c>
      <c r="C158" s="136" t="s">
        <v>90</v>
      </c>
      <c r="D158" s="136" t="s">
        <v>90</v>
      </c>
      <c r="E158" s="394" t="s">
        <v>90</v>
      </c>
      <c r="F158" s="578" t="s">
        <v>547</v>
      </c>
      <c r="G158" s="628">
        <v>0</v>
      </c>
      <c r="H158" s="628" t="s">
        <v>399</v>
      </c>
      <c r="I158" s="426" t="s">
        <v>399</v>
      </c>
      <c r="J158" s="440" t="str">
        <f t="shared" si="2"/>
        <v xml:space="preserve">- </v>
      </c>
    </row>
    <row r="159" spans="1:10" s="136" customFormat="1" ht="12">
      <c r="A159" s="292">
        <v>157</v>
      </c>
      <c r="B159" s="136" t="s">
        <v>90</v>
      </c>
      <c r="C159" s="136" t="s">
        <v>90</v>
      </c>
      <c r="D159" s="136" t="s">
        <v>90</v>
      </c>
      <c r="E159" s="394" t="s">
        <v>90</v>
      </c>
      <c r="F159" s="575" t="s">
        <v>548</v>
      </c>
      <c r="G159" s="627">
        <v>158884</v>
      </c>
      <c r="H159" s="627">
        <v>164363</v>
      </c>
      <c r="I159" s="425">
        <v>162752</v>
      </c>
      <c r="J159" s="439">
        <f t="shared" si="2"/>
        <v>-1611</v>
      </c>
    </row>
    <row r="160" spans="1:10" s="136" customFormat="1" ht="12">
      <c r="A160" s="292">
        <v>158</v>
      </c>
      <c r="B160" s="136" t="s">
        <v>90</v>
      </c>
      <c r="C160" s="136" t="s">
        <v>90</v>
      </c>
      <c r="D160" s="136" t="s">
        <v>90</v>
      </c>
      <c r="E160" s="394" t="s">
        <v>90</v>
      </c>
      <c r="F160" s="572" t="s">
        <v>549</v>
      </c>
      <c r="G160" s="624">
        <v>63384</v>
      </c>
      <c r="H160" s="624">
        <v>64984</v>
      </c>
      <c r="I160" s="415">
        <v>67284</v>
      </c>
      <c r="J160" s="436">
        <f t="shared" si="2"/>
        <v>2300</v>
      </c>
    </row>
    <row r="161" spans="1:10" s="136" customFormat="1" ht="12">
      <c r="A161" s="292">
        <v>159</v>
      </c>
      <c r="B161" s="136" t="s">
        <v>90</v>
      </c>
      <c r="C161" s="136" t="s">
        <v>90</v>
      </c>
      <c r="D161" s="136" t="s">
        <v>90</v>
      </c>
      <c r="E161" s="394" t="s">
        <v>90</v>
      </c>
      <c r="F161" s="572" t="s">
        <v>550</v>
      </c>
      <c r="G161" s="624">
        <v>95500</v>
      </c>
      <c r="H161" s="624">
        <v>99379</v>
      </c>
      <c r="I161" s="415">
        <v>95468</v>
      </c>
      <c r="J161" s="436">
        <f t="shared" si="2"/>
        <v>-3911</v>
      </c>
    </row>
    <row r="162" spans="1:10" s="136" customFormat="1" ht="12">
      <c r="A162" s="292">
        <v>160</v>
      </c>
      <c r="B162" s="136" t="s">
        <v>90</v>
      </c>
      <c r="C162" s="136" t="s">
        <v>90</v>
      </c>
      <c r="D162" s="136" t="s">
        <v>90</v>
      </c>
      <c r="E162" s="394" t="s">
        <v>90</v>
      </c>
      <c r="F162" s="579" t="s">
        <v>551</v>
      </c>
      <c r="G162" s="624">
        <v>14800</v>
      </c>
      <c r="H162" s="624">
        <v>14800</v>
      </c>
      <c r="I162" s="415">
        <v>14800</v>
      </c>
      <c r="J162" s="436" t="str">
        <f t="shared" si="2"/>
        <v xml:space="preserve">- </v>
      </c>
    </row>
    <row r="163" spans="1:10" s="136" customFormat="1" ht="12">
      <c r="A163" s="292">
        <v>161</v>
      </c>
      <c r="B163" s="136" t="s">
        <v>90</v>
      </c>
      <c r="C163" s="136" t="s">
        <v>90</v>
      </c>
      <c r="D163" s="136" t="s">
        <v>90</v>
      </c>
      <c r="E163" s="394" t="s">
        <v>90</v>
      </c>
      <c r="F163" s="580" t="s">
        <v>552</v>
      </c>
      <c r="G163" s="624" t="s">
        <v>399</v>
      </c>
      <c r="H163" s="624" t="s">
        <v>399</v>
      </c>
      <c r="I163" s="415" t="s">
        <v>399</v>
      </c>
      <c r="J163" s="436" t="str">
        <f t="shared" si="2"/>
        <v xml:space="preserve">- </v>
      </c>
    </row>
    <row r="164" spans="1:10" s="136" customFormat="1" ht="12">
      <c r="A164" s="292">
        <v>162</v>
      </c>
      <c r="B164" s="136" t="s">
        <v>90</v>
      </c>
      <c r="C164" s="136" t="s">
        <v>90</v>
      </c>
      <c r="D164" s="136" t="s">
        <v>90</v>
      </c>
      <c r="E164" s="394" t="s">
        <v>90</v>
      </c>
      <c r="F164" s="580" t="s">
        <v>553</v>
      </c>
      <c r="G164" s="624">
        <v>56794</v>
      </c>
      <c r="H164" s="624">
        <v>56794</v>
      </c>
      <c r="I164" s="415">
        <v>56794</v>
      </c>
      <c r="J164" s="436" t="str">
        <f t="shared" si="2"/>
        <v xml:space="preserve">- </v>
      </c>
    </row>
    <row r="165" spans="1:10" s="136" customFormat="1" ht="12">
      <c r="A165" s="292">
        <v>163</v>
      </c>
      <c r="B165" s="136" t="s">
        <v>90</v>
      </c>
      <c r="C165" s="136" t="s">
        <v>90</v>
      </c>
      <c r="D165" s="136" t="s">
        <v>90</v>
      </c>
      <c r="E165" s="394" t="s">
        <v>90</v>
      </c>
      <c r="F165" s="580" t="s">
        <v>554</v>
      </c>
      <c r="G165" s="624">
        <v>23906</v>
      </c>
      <c r="H165" s="624">
        <v>27785</v>
      </c>
      <c r="I165" s="415">
        <v>23874</v>
      </c>
      <c r="J165" s="436">
        <f t="shared" si="2"/>
        <v>-3911</v>
      </c>
    </row>
    <row r="166" spans="1:10" s="136" customFormat="1" ht="12">
      <c r="A166" s="292">
        <v>164</v>
      </c>
      <c r="B166" s="387" t="s">
        <v>90</v>
      </c>
      <c r="C166" s="136" t="s">
        <v>90</v>
      </c>
      <c r="D166" s="136" t="s">
        <v>90</v>
      </c>
      <c r="E166" s="394" t="s">
        <v>90</v>
      </c>
      <c r="F166" s="581" t="s">
        <v>555</v>
      </c>
      <c r="G166" s="624">
        <v>7800</v>
      </c>
      <c r="H166" s="624">
        <v>11452</v>
      </c>
      <c r="I166" s="415">
        <v>6578</v>
      </c>
      <c r="J166" s="436">
        <f t="shared" si="2"/>
        <v>-4874</v>
      </c>
    </row>
    <row r="167" spans="1:10" s="136" customFormat="1" ht="12">
      <c r="A167" s="292">
        <v>165</v>
      </c>
      <c r="B167" s="387" t="s">
        <v>90</v>
      </c>
      <c r="C167" s="136" t="s">
        <v>90</v>
      </c>
      <c r="D167" s="136" t="s">
        <v>90</v>
      </c>
      <c r="E167" s="394" t="s">
        <v>90</v>
      </c>
      <c r="F167" s="582" t="s">
        <v>556</v>
      </c>
      <c r="G167" s="625" t="s">
        <v>399</v>
      </c>
      <c r="H167" s="625" t="s">
        <v>399</v>
      </c>
      <c r="I167" s="422" t="s">
        <v>399</v>
      </c>
      <c r="J167" s="437" t="str">
        <f t="shared" si="2"/>
        <v xml:space="preserve">- </v>
      </c>
    </row>
    <row r="168" spans="1:10" s="136" customFormat="1" ht="12">
      <c r="A168" s="292">
        <v>166</v>
      </c>
      <c r="B168" s="387" t="s">
        <v>90</v>
      </c>
      <c r="C168" s="136" t="s">
        <v>90</v>
      </c>
      <c r="D168" s="136" t="s">
        <v>90</v>
      </c>
      <c r="E168" s="394" t="s">
        <v>90</v>
      </c>
      <c r="F168" s="583" t="s">
        <v>557</v>
      </c>
      <c r="G168" s="629" t="s">
        <v>399</v>
      </c>
      <c r="H168" s="629" t="s">
        <v>399</v>
      </c>
      <c r="I168" s="427" t="s">
        <v>399</v>
      </c>
      <c r="J168" s="339" t="str">
        <f t="shared" si="2"/>
        <v xml:space="preserve">- </v>
      </c>
    </row>
    <row r="169" spans="1:10" s="136" customFormat="1" ht="12">
      <c r="A169" s="292">
        <v>167</v>
      </c>
      <c r="B169" s="387" t="s">
        <v>90</v>
      </c>
      <c r="C169" s="136" t="s">
        <v>90</v>
      </c>
      <c r="D169" s="136" t="s">
        <v>90</v>
      </c>
      <c r="E169" s="394" t="s">
        <v>90</v>
      </c>
      <c r="F169" s="584" t="s">
        <v>558</v>
      </c>
      <c r="G169" s="630">
        <v>390287</v>
      </c>
      <c r="H169" s="630">
        <v>406766</v>
      </c>
      <c r="I169" s="428">
        <v>416155</v>
      </c>
      <c r="J169" s="347">
        <f t="shared" si="2"/>
        <v>9389</v>
      </c>
    </row>
    <row r="170" spans="1:10" s="136" customFormat="1" ht="12">
      <c r="A170" s="292">
        <v>168</v>
      </c>
      <c r="B170" s="387" t="s">
        <v>90</v>
      </c>
      <c r="C170" s="136" t="s">
        <v>90</v>
      </c>
      <c r="D170" s="136" t="s">
        <v>90</v>
      </c>
      <c r="E170" s="394" t="s">
        <v>90</v>
      </c>
      <c r="F170" s="585" t="s">
        <v>393</v>
      </c>
      <c r="G170" s="627">
        <v>106741</v>
      </c>
      <c r="H170" s="627">
        <v>51319</v>
      </c>
      <c r="I170" s="425">
        <v>-52746</v>
      </c>
      <c r="J170" s="439">
        <f t="shared" si="2"/>
        <v>-104065</v>
      </c>
    </row>
    <row r="171" spans="1:10" s="136" customFormat="1" ht="12">
      <c r="A171" s="292">
        <v>169</v>
      </c>
      <c r="B171" s="387" t="s">
        <v>90</v>
      </c>
      <c r="C171" s="136" t="s">
        <v>90</v>
      </c>
      <c r="D171" s="136" t="s">
        <v>90</v>
      </c>
      <c r="E171" s="394" t="s">
        <v>90</v>
      </c>
      <c r="F171" s="572" t="s">
        <v>559</v>
      </c>
      <c r="G171" s="624" t="s">
        <v>399</v>
      </c>
      <c r="H171" s="624" t="s">
        <v>399</v>
      </c>
      <c r="I171" s="415" t="s">
        <v>399</v>
      </c>
      <c r="J171" s="436" t="str">
        <f t="shared" si="2"/>
        <v xml:space="preserve">- </v>
      </c>
    </row>
    <row r="172" spans="1:10" s="136" customFormat="1" ht="12">
      <c r="A172" s="292">
        <v>170</v>
      </c>
      <c r="B172" s="387" t="s">
        <v>90</v>
      </c>
      <c r="C172" s="136" t="s">
        <v>90</v>
      </c>
      <c r="D172" s="136" t="s">
        <v>90</v>
      </c>
      <c r="E172" s="394" t="s">
        <v>90</v>
      </c>
      <c r="F172" s="572" t="s">
        <v>560</v>
      </c>
      <c r="G172" s="624" t="s">
        <v>399</v>
      </c>
      <c r="H172" s="624" t="s">
        <v>399</v>
      </c>
      <c r="I172" s="415" t="s">
        <v>399</v>
      </c>
      <c r="J172" s="436" t="str">
        <f t="shared" si="2"/>
        <v xml:space="preserve">- </v>
      </c>
    </row>
    <row r="173" spans="1:10" s="136" customFormat="1" ht="12">
      <c r="A173" s="292">
        <v>171</v>
      </c>
      <c r="B173" s="387" t="s">
        <v>90</v>
      </c>
      <c r="C173" s="136" t="s">
        <v>90</v>
      </c>
      <c r="D173" s="136" t="s">
        <v>90</v>
      </c>
      <c r="E173" s="394" t="s">
        <v>90</v>
      </c>
      <c r="F173" s="573" t="s">
        <v>561</v>
      </c>
      <c r="G173" s="625" t="s">
        <v>399</v>
      </c>
      <c r="H173" s="625" t="s">
        <v>399</v>
      </c>
      <c r="I173" s="422" t="s">
        <v>399</v>
      </c>
      <c r="J173" s="437" t="str">
        <f t="shared" si="2"/>
        <v xml:space="preserve">- </v>
      </c>
    </row>
    <row r="174" spans="1:10" s="136" customFormat="1" ht="12">
      <c r="A174" s="292">
        <v>172</v>
      </c>
      <c r="B174" s="387" t="s">
        <v>90</v>
      </c>
      <c r="C174" s="136" t="s">
        <v>90</v>
      </c>
      <c r="D174" s="136" t="s">
        <v>90</v>
      </c>
      <c r="E174" s="394" t="s">
        <v>90</v>
      </c>
      <c r="F174" s="584" t="s">
        <v>562</v>
      </c>
      <c r="G174" s="630">
        <v>106741</v>
      </c>
      <c r="H174" s="630">
        <v>51319</v>
      </c>
      <c r="I174" s="428">
        <v>-52746</v>
      </c>
      <c r="J174" s="347">
        <f t="shared" si="2"/>
        <v>-104065</v>
      </c>
    </row>
    <row r="175" spans="1:10" s="136" customFormat="1" ht="12">
      <c r="A175" s="292">
        <v>173</v>
      </c>
      <c r="B175" s="387" t="s">
        <v>90</v>
      </c>
      <c r="C175" s="136" t="s">
        <v>90</v>
      </c>
      <c r="D175" s="136" t="s">
        <v>90</v>
      </c>
      <c r="E175" s="394" t="s">
        <v>90</v>
      </c>
      <c r="F175" s="584" t="s">
        <v>563</v>
      </c>
      <c r="G175" s="630">
        <v>497029</v>
      </c>
      <c r="H175" s="630">
        <v>458086</v>
      </c>
      <c r="I175" s="428">
        <v>363409</v>
      </c>
      <c r="J175" s="347">
        <f t="shared" si="2"/>
        <v>-94677</v>
      </c>
    </row>
    <row r="176" spans="1:10" s="136" customFormat="1" ht="12">
      <c r="A176" s="292">
        <v>174</v>
      </c>
      <c r="B176" s="387" t="s">
        <v>90</v>
      </c>
      <c r="C176" s="136" t="s">
        <v>90</v>
      </c>
      <c r="D176" s="136" t="s">
        <v>90</v>
      </c>
      <c r="E176" s="394" t="s">
        <v>90</v>
      </c>
      <c r="F176" s="586" t="s">
        <v>564</v>
      </c>
      <c r="G176" s="630">
        <v>8807038</v>
      </c>
      <c r="H176" s="630">
        <v>8615894</v>
      </c>
      <c r="I176" s="428">
        <v>8372701</v>
      </c>
      <c r="J176" s="347">
        <f t="shared" si="2"/>
        <v>-243193</v>
      </c>
    </row>
    <row r="177" spans="1:10" s="136" customFormat="1" ht="12">
      <c r="A177" s="292">
        <v>175</v>
      </c>
      <c r="B177" s="136" t="s">
        <v>90</v>
      </c>
      <c r="C177" s="136" t="s">
        <v>90</v>
      </c>
      <c r="D177" s="136" t="s">
        <v>90</v>
      </c>
      <c r="E177" s="394" t="s">
        <v>90</v>
      </c>
      <c r="F177" s="559" t="s">
        <v>565</v>
      </c>
      <c r="G177" s="396" t="s">
        <v>90</v>
      </c>
      <c r="H177" s="396" t="s">
        <v>90</v>
      </c>
      <c r="I177" s="396" t="s">
        <v>90</v>
      </c>
      <c r="J177" s="400"/>
    </row>
    <row r="178" spans="1:10" s="136" customFormat="1" ht="12">
      <c r="A178" s="292">
        <v>176</v>
      </c>
      <c r="B178" s="136" t="s">
        <v>90</v>
      </c>
      <c r="C178" s="136" t="s">
        <v>90</v>
      </c>
      <c r="D178" s="136" t="s">
        <v>90</v>
      </c>
      <c r="E178" s="394" t="s">
        <v>90</v>
      </c>
      <c r="F178" s="587" t="s">
        <v>566</v>
      </c>
      <c r="G178" s="631" t="s">
        <v>413</v>
      </c>
      <c r="H178" s="631" t="s">
        <v>413</v>
      </c>
      <c r="I178" s="420" t="s">
        <v>413</v>
      </c>
      <c r="J178" s="441" t="str">
        <f t="shared" si="2"/>
        <v xml:space="preserve">- </v>
      </c>
    </row>
    <row r="179" spans="1:10" s="136" customFormat="1" ht="12">
      <c r="A179" s="292">
        <v>177</v>
      </c>
      <c r="B179" s="136" t="s">
        <v>90</v>
      </c>
      <c r="C179" s="136" t="s">
        <v>90</v>
      </c>
      <c r="D179" s="136" t="s">
        <v>90</v>
      </c>
      <c r="E179" s="394" t="s">
        <v>90</v>
      </c>
      <c r="F179" s="587" t="s">
        <v>90</v>
      </c>
      <c r="G179" s="624">
        <v>14800</v>
      </c>
      <c r="H179" s="624">
        <v>14800</v>
      </c>
      <c r="I179" s="415">
        <v>14800</v>
      </c>
      <c r="J179" s="436" t="str">
        <f t="shared" si="2"/>
        <v xml:space="preserve">- </v>
      </c>
    </row>
    <row r="180" spans="1:10" s="136" customFormat="1" ht="12">
      <c r="A180" s="292">
        <v>178</v>
      </c>
      <c r="B180" s="136" t="s">
        <v>90</v>
      </c>
      <c r="C180" s="136" t="s">
        <v>90</v>
      </c>
      <c r="D180" s="136" t="s">
        <v>90</v>
      </c>
      <c r="E180" s="394" t="s">
        <v>90</v>
      </c>
      <c r="F180" s="587" t="s">
        <v>90</v>
      </c>
      <c r="G180" s="632" t="s">
        <v>399</v>
      </c>
      <c r="H180" s="632" t="s">
        <v>399</v>
      </c>
      <c r="I180" s="421" t="s">
        <v>399</v>
      </c>
      <c r="J180" s="442" t="str">
        <f t="shared" si="2"/>
        <v xml:space="preserve">- </v>
      </c>
    </row>
    <row r="181" spans="1:10" s="136" customFormat="1" ht="12">
      <c r="A181" s="292">
        <v>179</v>
      </c>
      <c r="B181" s="136" t="s">
        <v>90</v>
      </c>
      <c r="C181" s="136" t="s">
        <v>90</v>
      </c>
      <c r="D181" s="136" t="s">
        <v>90</v>
      </c>
      <c r="E181" s="394" t="s">
        <v>90</v>
      </c>
      <c r="F181" s="587" t="s">
        <v>90</v>
      </c>
      <c r="G181" s="624" t="s">
        <v>399</v>
      </c>
      <c r="H181" s="624" t="s">
        <v>399</v>
      </c>
      <c r="I181" s="415" t="s">
        <v>399</v>
      </c>
      <c r="J181" s="436" t="str">
        <f t="shared" si="2"/>
        <v xml:space="preserve">- </v>
      </c>
    </row>
    <row r="182" spans="1:10" s="136" customFormat="1" ht="12">
      <c r="A182" s="292">
        <v>180</v>
      </c>
      <c r="B182" s="136" t="s">
        <v>90</v>
      </c>
      <c r="C182" s="136" t="s">
        <v>90</v>
      </c>
      <c r="D182" s="136" t="s">
        <v>90</v>
      </c>
      <c r="E182" s="394" t="s">
        <v>90</v>
      </c>
      <c r="F182" s="587" t="s">
        <v>90</v>
      </c>
      <c r="G182" s="632" t="s">
        <v>399</v>
      </c>
      <c r="H182" s="632" t="s">
        <v>399</v>
      </c>
      <c r="I182" s="421" t="s">
        <v>399</v>
      </c>
      <c r="J182" s="442" t="str">
        <f t="shared" si="2"/>
        <v xml:space="preserve">- </v>
      </c>
    </row>
    <row r="183" spans="1:10" s="136" customFormat="1" ht="12">
      <c r="A183" s="292">
        <v>181</v>
      </c>
      <c r="B183" s="136" t="s">
        <v>90</v>
      </c>
      <c r="C183" s="136" t="s">
        <v>90</v>
      </c>
      <c r="D183" s="136" t="s">
        <v>90</v>
      </c>
      <c r="E183" s="394" t="s">
        <v>90</v>
      </c>
      <c r="F183" s="587" t="s">
        <v>90</v>
      </c>
      <c r="G183" s="624" t="s">
        <v>399</v>
      </c>
      <c r="H183" s="624" t="s">
        <v>399</v>
      </c>
      <c r="I183" s="415" t="s">
        <v>399</v>
      </c>
      <c r="J183" s="436" t="str">
        <f t="shared" si="2"/>
        <v xml:space="preserve">- </v>
      </c>
    </row>
    <row r="184" spans="1:10" s="136" customFormat="1" ht="12">
      <c r="A184" s="292">
        <v>182</v>
      </c>
      <c r="B184" s="136" t="s">
        <v>90</v>
      </c>
      <c r="C184" s="136" t="s">
        <v>90</v>
      </c>
      <c r="D184" s="136" t="s">
        <v>90</v>
      </c>
      <c r="E184" s="394" t="s">
        <v>90</v>
      </c>
      <c r="F184" s="587" t="s">
        <v>90</v>
      </c>
      <c r="G184" s="632" t="s">
        <v>399</v>
      </c>
      <c r="H184" s="632" t="s">
        <v>399</v>
      </c>
      <c r="I184" s="421" t="s">
        <v>399</v>
      </c>
      <c r="J184" s="442" t="str">
        <f t="shared" si="2"/>
        <v xml:space="preserve">- </v>
      </c>
    </row>
    <row r="185" spans="1:10" s="136" customFormat="1" ht="12">
      <c r="A185" s="292">
        <v>183</v>
      </c>
      <c r="B185" s="136" t="s">
        <v>90</v>
      </c>
      <c r="C185" s="136" t="s">
        <v>90</v>
      </c>
      <c r="D185" s="136" t="s">
        <v>90</v>
      </c>
      <c r="E185" s="394" t="s">
        <v>90</v>
      </c>
      <c r="F185" s="587" t="s">
        <v>90</v>
      </c>
      <c r="G185" s="624" t="s">
        <v>399</v>
      </c>
      <c r="H185" s="624" t="s">
        <v>399</v>
      </c>
      <c r="I185" s="415" t="s">
        <v>399</v>
      </c>
      <c r="J185" s="436" t="str">
        <f t="shared" si="2"/>
        <v xml:space="preserve">- </v>
      </c>
    </row>
    <row r="186" spans="1:10" s="136" customFormat="1" ht="12">
      <c r="A186" s="292">
        <v>184</v>
      </c>
      <c r="B186" s="136" t="s">
        <v>90</v>
      </c>
      <c r="C186" s="136" t="s">
        <v>90</v>
      </c>
      <c r="D186" s="136" t="s">
        <v>90</v>
      </c>
      <c r="E186" s="394" t="s">
        <v>90</v>
      </c>
      <c r="F186" s="587" t="s">
        <v>90</v>
      </c>
      <c r="G186" s="632" t="s">
        <v>399</v>
      </c>
      <c r="H186" s="632" t="s">
        <v>399</v>
      </c>
      <c r="I186" s="421" t="s">
        <v>399</v>
      </c>
      <c r="J186" s="442" t="str">
        <f t="shared" si="2"/>
        <v xml:space="preserve">- </v>
      </c>
    </row>
    <row r="187" spans="1:10" s="136" customFormat="1" ht="12">
      <c r="A187" s="292">
        <v>185</v>
      </c>
      <c r="B187" s="136" t="s">
        <v>90</v>
      </c>
      <c r="C187" s="136" t="s">
        <v>90</v>
      </c>
      <c r="D187" s="136" t="s">
        <v>90</v>
      </c>
      <c r="E187" s="394" t="s">
        <v>90</v>
      </c>
      <c r="F187" s="587" t="s">
        <v>90</v>
      </c>
      <c r="G187" s="624" t="s">
        <v>399</v>
      </c>
      <c r="H187" s="624" t="s">
        <v>399</v>
      </c>
      <c r="I187" s="415" t="s">
        <v>399</v>
      </c>
      <c r="J187" s="436" t="str">
        <f t="shared" si="2"/>
        <v xml:space="preserve">- </v>
      </c>
    </row>
    <row r="188" spans="1:10" s="136" customFormat="1" ht="12">
      <c r="A188" s="292">
        <v>186</v>
      </c>
      <c r="B188" s="136" t="s">
        <v>90</v>
      </c>
      <c r="C188" s="136" t="s">
        <v>90</v>
      </c>
      <c r="D188" s="136" t="s">
        <v>90</v>
      </c>
      <c r="E188" s="394" t="s">
        <v>90</v>
      </c>
      <c r="F188" s="587" t="s">
        <v>90</v>
      </c>
      <c r="G188" s="632" t="s">
        <v>399</v>
      </c>
      <c r="H188" s="632" t="s">
        <v>399</v>
      </c>
      <c r="I188" s="421" t="s">
        <v>399</v>
      </c>
      <c r="J188" s="442" t="str">
        <f t="shared" si="2"/>
        <v xml:space="preserve">- </v>
      </c>
    </row>
    <row r="189" spans="1:10" s="136" customFormat="1" ht="12">
      <c r="A189" s="292">
        <v>187</v>
      </c>
      <c r="B189" s="136" t="s">
        <v>90</v>
      </c>
      <c r="C189" s="136" t="s">
        <v>90</v>
      </c>
      <c r="D189" s="136" t="s">
        <v>90</v>
      </c>
      <c r="E189" s="394" t="s">
        <v>90</v>
      </c>
      <c r="F189" s="587" t="s">
        <v>90</v>
      </c>
      <c r="G189" s="624" t="s">
        <v>399</v>
      </c>
      <c r="H189" s="624" t="s">
        <v>399</v>
      </c>
      <c r="I189" s="415" t="s">
        <v>399</v>
      </c>
      <c r="J189" s="436" t="str">
        <f t="shared" si="2"/>
        <v xml:space="preserve">- </v>
      </c>
    </row>
    <row r="190" spans="1:10" s="136" customFormat="1" ht="12">
      <c r="A190" s="292">
        <v>188</v>
      </c>
      <c r="B190" s="136" t="s">
        <v>90</v>
      </c>
      <c r="C190" s="136" t="s">
        <v>90</v>
      </c>
      <c r="D190" s="136" t="s">
        <v>90</v>
      </c>
      <c r="E190" s="394" t="s">
        <v>90</v>
      </c>
      <c r="F190" s="587" t="s">
        <v>90</v>
      </c>
      <c r="G190" s="632" t="s">
        <v>399</v>
      </c>
      <c r="H190" s="632" t="s">
        <v>399</v>
      </c>
      <c r="I190" s="421" t="s">
        <v>399</v>
      </c>
      <c r="J190" s="442" t="str">
        <f t="shared" si="2"/>
        <v xml:space="preserve">- </v>
      </c>
    </row>
    <row r="191" spans="1:10" s="136" customFormat="1" ht="12">
      <c r="A191" s="292">
        <v>189</v>
      </c>
      <c r="B191" s="136" t="s">
        <v>90</v>
      </c>
      <c r="C191" s="136" t="s">
        <v>90</v>
      </c>
      <c r="D191" s="136" t="s">
        <v>90</v>
      </c>
      <c r="E191" s="394" t="s">
        <v>90</v>
      </c>
      <c r="F191" s="587" t="s">
        <v>90</v>
      </c>
      <c r="G191" s="624" t="s">
        <v>399</v>
      </c>
      <c r="H191" s="624" t="s">
        <v>399</v>
      </c>
      <c r="I191" s="415" t="s">
        <v>399</v>
      </c>
      <c r="J191" s="436" t="str">
        <f t="shared" si="2"/>
        <v xml:space="preserve">- </v>
      </c>
    </row>
    <row r="192" spans="1:10" s="136" customFormat="1" ht="12">
      <c r="A192" s="292">
        <v>190</v>
      </c>
      <c r="B192" s="136" t="s">
        <v>90</v>
      </c>
      <c r="C192" s="136" t="s">
        <v>90</v>
      </c>
      <c r="D192" s="136" t="s">
        <v>90</v>
      </c>
      <c r="E192" s="394" t="s">
        <v>90</v>
      </c>
      <c r="F192" s="587" t="s">
        <v>90</v>
      </c>
      <c r="G192" s="632" t="s">
        <v>399</v>
      </c>
      <c r="H192" s="632" t="s">
        <v>399</v>
      </c>
      <c r="I192" s="421" t="s">
        <v>399</v>
      </c>
      <c r="J192" s="442" t="str">
        <f t="shared" si="2"/>
        <v xml:space="preserve">- </v>
      </c>
    </row>
    <row r="193" spans="1:10" s="136" customFormat="1" ht="12">
      <c r="A193" s="292">
        <v>191</v>
      </c>
      <c r="B193" s="136" t="s">
        <v>90</v>
      </c>
      <c r="C193" s="136" t="s">
        <v>90</v>
      </c>
      <c r="D193" s="136" t="s">
        <v>90</v>
      </c>
      <c r="E193" s="394" t="s">
        <v>90</v>
      </c>
      <c r="F193" s="588" t="s">
        <v>90</v>
      </c>
      <c r="G193" s="625" t="s">
        <v>399</v>
      </c>
      <c r="H193" s="625" t="s">
        <v>399</v>
      </c>
      <c r="I193" s="422" t="s">
        <v>399</v>
      </c>
      <c r="J193" s="437" t="str">
        <f t="shared" si="2"/>
        <v xml:space="preserve">- </v>
      </c>
    </row>
    <row r="194" spans="1:10" s="136" customFormat="1" ht="12">
      <c r="A194" s="292">
        <v>192</v>
      </c>
      <c r="B194" s="136" t="s">
        <v>90</v>
      </c>
      <c r="C194" s="136" t="s">
        <v>90</v>
      </c>
      <c r="D194" s="136" t="s">
        <v>90</v>
      </c>
      <c r="E194" s="394" t="s">
        <v>90</v>
      </c>
      <c r="F194" s="589" t="s">
        <v>90</v>
      </c>
      <c r="G194" s="397" t="s">
        <v>90</v>
      </c>
      <c r="H194" s="397" t="s">
        <v>90</v>
      </c>
      <c r="I194" s="397" t="s">
        <v>90</v>
      </c>
      <c r="J194" s="401"/>
    </row>
    <row r="195" spans="1:10" s="136" customFormat="1" ht="14.25">
      <c r="A195" s="292">
        <v>193</v>
      </c>
      <c r="B195" s="136" t="s">
        <v>90</v>
      </c>
      <c r="C195" s="136" t="s">
        <v>90</v>
      </c>
      <c r="D195" s="136" t="s">
        <v>90</v>
      </c>
      <c r="E195" s="385" t="s">
        <v>567</v>
      </c>
      <c r="F195" s="390"/>
      <c r="G195" s="396" t="s">
        <v>90</v>
      </c>
      <c r="H195" s="396" t="s">
        <v>90</v>
      </c>
      <c r="I195" s="396" t="s">
        <v>90</v>
      </c>
      <c r="J195" s="400"/>
    </row>
    <row r="196" spans="1:10" s="136" customFormat="1" ht="14.25">
      <c r="A196" s="292">
        <v>194</v>
      </c>
      <c r="B196" s="136" t="s">
        <v>90</v>
      </c>
      <c r="C196" s="136" t="s">
        <v>90</v>
      </c>
      <c r="D196" s="136" t="s">
        <v>90</v>
      </c>
      <c r="E196" s="385" t="s">
        <v>90</v>
      </c>
      <c r="F196" s="390" t="s">
        <v>90</v>
      </c>
      <c r="G196" s="396" t="s">
        <v>90</v>
      </c>
      <c r="H196" s="396" t="s">
        <v>90</v>
      </c>
      <c r="I196" s="396" t="s">
        <v>90</v>
      </c>
      <c r="J196" s="400"/>
    </row>
    <row r="197" spans="1:10" s="136" customFormat="1" ht="12">
      <c r="A197" s="292">
        <v>195</v>
      </c>
      <c r="B197" s="136" t="s">
        <v>90</v>
      </c>
      <c r="C197" s="136" t="s">
        <v>90</v>
      </c>
      <c r="D197" s="136" t="s">
        <v>90</v>
      </c>
      <c r="E197" s="388" t="s">
        <v>90</v>
      </c>
      <c r="F197" s="590" t="s">
        <v>568</v>
      </c>
      <c r="G197" s="331">
        <v>77067</v>
      </c>
      <c r="H197" s="331">
        <v>68960</v>
      </c>
      <c r="I197" s="329">
        <v>98540</v>
      </c>
      <c r="J197" s="432">
        <f t="shared" si="2"/>
        <v>29580</v>
      </c>
    </row>
    <row r="198" spans="1:10" s="136" customFormat="1" ht="12">
      <c r="A198" s="292">
        <v>196</v>
      </c>
      <c r="B198" s="136" t="s">
        <v>90</v>
      </c>
      <c r="C198" s="136" t="s">
        <v>90</v>
      </c>
      <c r="D198" s="136" t="s">
        <v>90</v>
      </c>
      <c r="E198" s="388" t="s">
        <v>90</v>
      </c>
      <c r="F198" s="562" t="s">
        <v>569</v>
      </c>
      <c r="G198" s="619">
        <v>59607</v>
      </c>
      <c r="H198" s="619">
        <v>48992</v>
      </c>
      <c r="I198" s="409">
        <v>38922</v>
      </c>
      <c r="J198" s="429">
        <f t="shared" si="2"/>
        <v>-10070</v>
      </c>
    </row>
    <row r="199" spans="1:10" s="136" customFormat="1" ht="12">
      <c r="A199" s="292">
        <v>197</v>
      </c>
      <c r="B199" s="136" t="s">
        <v>90</v>
      </c>
      <c r="C199" s="136" t="s">
        <v>90</v>
      </c>
      <c r="D199" s="136" t="s">
        <v>90</v>
      </c>
      <c r="E199" s="388" t="s">
        <v>90</v>
      </c>
      <c r="F199" s="563" t="s">
        <v>570</v>
      </c>
      <c r="G199" s="620">
        <v>4439</v>
      </c>
      <c r="H199" s="620">
        <v>4133</v>
      </c>
      <c r="I199" s="410">
        <v>4113</v>
      </c>
      <c r="J199" s="430">
        <f t="shared" si="2"/>
        <v>-20</v>
      </c>
    </row>
    <row r="200" spans="1:10" s="136" customFormat="1" ht="12">
      <c r="A200" s="292">
        <v>198</v>
      </c>
      <c r="B200" s="136" t="s">
        <v>90</v>
      </c>
      <c r="C200" s="136" t="s">
        <v>90</v>
      </c>
      <c r="D200" s="136" t="s">
        <v>90</v>
      </c>
      <c r="E200" s="388" t="s">
        <v>90</v>
      </c>
      <c r="F200" s="563" t="s">
        <v>571</v>
      </c>
      <c r="G200" s="620">
        <v>334</v>
      </c>
      <c r="H200" s="620">
        <v>99</v>
      </c>
      <c r="I200" s="410">
        <v>88</v>
      </c>
      <c r="J200" s="430">
        <f t="shared" si="2"/>
        <v>-11</v>
      </c>
    </row>
    <row r="201" spans="1:10" s="136" customFormat="1" ht="12">
      <c r="A201" s="292">
        <v>199</v>
      </c>
      <c r="B201" s="136" t="s">
        <v>90</v>
      </c>
      <c r="C201" s="136" t="s">
        <v>90</v>
      </c>
      <c r="D201" s="136" t="s">
        <v>90</v>
      </c>
      <c r="E201" s="388" t="s">
        <v>90</v>
      </c>
      <c r="F201" s="563" t="s">
        <v>572</v>
      </c>
      <c r="G201" s="620">
        <v>27532</v>
      </c>
      <c r="H201" s="620">
        <v>16857</v>
      </c>
      <c r="I201" s="410">
        <v>10387</v>
      </c>
      <c r="J201" s="430">
        <f t="shared" si="2"/>
        <v>-6470</v>
      </c>
    </row>
    <row r="202" spans="1:10" s="136" customFormat="1" ht="12">
      <c r="A202" s="292">
        <v>200</v>
      </c>
      <c r="B202" s="136" t="s">
        <v>90</v>
      </c>
      <c r="C202" s="136" t="s">
        <v>90</v>
      </c>
      <c r="D202" s="136" t="s">
        <v>90</v>
      </c>
      <c r="E202" s="388" t="s">
        <v>90</v>
      </c>
      <c r="F202" s="563" t="s">
        <v>573</v>
      </c>
      <c r="G202" s="620" t="s">
        <v>399</v>
      </c>
      <c r="H202" s="620" t="s">
        <v>399</v>
      </c>
      <c r="I202" s="410" t="s">
        <v>399</v>
      </c>
      <c r="J202" s="430" t="str">
        <f t="shared" si="2"/>
        <v xml:space="preserve">- </v>
      </c>
    </row>
    <row r="203" spans="1:10" s="136" customFormat="1" ht="12">
      <c r="A203" s="292">
        <v>201</v>
      </c>
      <c r="B203" s="136" t="s">
        <v>90</v>
      </c>
      <c r="C203" s="136" t="s">
        <v>90</v>
      </c>
      <c r="D203" s="136" t="s">
        <v>90</v>
      </c>
      <c r="E203" s="388" t="s">
        <v>90</v>
      </c>
      <c r="F203" s="563" t="s">
        <v>574</v>
      </c>
      <c r="G203" s="620" t="s">
        <v>399</v>
      </c>
      <c r="H203" s="620" t="s">
        <v>399</v>
      </c>
      <c r="I203" s="410" t="s">
        <v>399</v>
      </c>
      <c r="J203" s="430" t="str">
        <f t="shared" ref="J203:J266" si="3">IF(H203="- ","- ",IF(I203="- ","- ",IF(SUM(I203)-SUM(H203)=0,"- ",SUM(I203)-SUM(H203))))</f>
        <v xml:space="preserve">- </v>
      </c>
    </row>
    <row r="204" spans="1:10" s="136" customFormat="1" ht="12">
      <c r="A204" s="292">
        <v>202</v>
      </c>
      <c r="B204" s="136" t="s">
        <v>90</v>
      </c>
      <c r="C204" s="136" t="s">
        <v>90</v>
      </c>
      <c r="D204" s="136" t="s">
        <v>90</v>
      </c>
      <c r="E204" s="388" t="s">
        <v>90</v>
      </c>
      <c r="F204" s="563" t="s">
        <v>575</v>
      </c>
      <c r="G204" s="620" t="s">
        <v>399</v>
      </c>
      <c r="H204" s="620" t="s">
        <v>399</v>
      </c>
      <c r="I204" s="410" t="s">
        <v>399</v>
      </c>
      <c r="J204" s="430" t="str">
        <f t="shared" si="3"/>
        <v xml:space="preserve">- </v>
      </c>
    </row>
    <row r="205" spans="1:10" s="136" customFormat="1" ht="12">
      <c r="A205" s="292">
        <v>203</v>
      </c>
      <c r="B205" s="136" t="s">
        <v>90</v>
      </c>
      <c r="C205" s="136" t="s">
        <v>90</v>
      </c>
      <c r="D205" s="136" t="s">
        <v>90</v>
      </c>
      <c r="E205" s="388" t="s">
        <v>90</v>
      </c>
      <c r="F205" s="563" t="s">
        <v>576</v>
      </c>
      <c r="G205" s="620" t="s">
        <v>399</v>
      </c>
      <c r="H205" s="620" t="s">
        <v>399</v>
      </c>
      <c r="I205" s="410" t="s">
        <v>399</v>
      </c>
      <c r="J205" s="430" t="str">
        <f t="shared" si="3"/>
        <v xml:space="preserve">- </v>
      </c>
    </row>
    <row r="206" spans="1:10" s="136" customFormat="1" ht="12">
      <c r="A206" s="292">
        <v>204</v>
      </c>
      <c r="B206" s="136" t="s">
        <v>90</v>
      </c>
      <c r="C206" s="136" t="s">
        <v>90</v>
      </c>
      <c r="D206" s="136" t="s">
        <v>90</v>
      </c>
      <c r="E206" s="388" t="s">
        <v>90</v>
      </c>
      <c r="F206" s="563" t="s">
        <v>577</v>
      </c>
      <c r="G206" s="620">
        <v>27301</v>
      </c>
      <c r="H206" s="620">
        <v>27902</v>
      </c>
      <c r="I206" s="410">
        <v>24332</v>
      </c>
      <c r="J206" s="430">
        <f t="shared" si="3"/>
        <v>-3570</v>
      </c>
    </row>
    <row r="207" spans="1:10" s="136" customFormat="1" ht="12">
      <c r="A207" s="292">
        <v>205</v>
      </c>
      <c r="B207" s="136" t="s">
        <v>90</v>
      </c>
      <c r="C207" s="136" t="s">
        <v>90</v>
      </c>
      <c r="D207" s="136" t="s">
        <v>90</v>
      </c>
      <c r="E207" s="388" t="s">
        <v>90</v>
      </c>
      <c r="F207" s="564" t="s">
        <v>578</v>
      </c>
      <c r="G207" s="620">
        <v>26123</v>
      </c>
      <c r="H207" s="620">
        <v>24110</v>
      </c>
      <c r="I207" s="410">
        <v>21865</v>
      </c>
      <c r="J207" s="430">
        <f t="shared" si="3"/>
        <v>-2245</v>
      </c>
    </row>
    <row r="208" spans="1:10" s="136" customFormat="1" ht="12">
      <c r="A208" s="292">
        <v>206</v>
      </c>
      <c r="B208" s="136" t="s">
        <v>90</v>
      </c>
      <c r="C208" s="136" t="s">
        <v>90</v>
      </c>
      <c r="D208" s="136" t="s">
        <v>90</v>
      </c>
      <c r="E208" s="388" t="s">
        <v>90</v>
      </c>
      <c r="F208" s="564" t="s">
        <v>579</v>
      </c>
      <c r="G208" s="620">
        <v>1176</v>
      </c>
      <c r="H208" s="620">
        <v>3791</v>
      </c>
      <c r="I208" s="410">
        <v>2465</v>
      </c>
      <c r="J208" s="430">
        <f t="shared" si="3"/>
        <v>-1326</v>
      </c>
    </row>
    <row r="209" spans="1:10" s="136" customFormat="1" ht="12">
      <c r="A209" s="292">
        <v>207</v>
      </c>
      <c r="B209" s="136" t="s">
        <v>90</v>
      </c>
      <c r="C209" s="136" t="s">
        <v>90</v>
      </c>
      <c r="D209" s="136" t="s">
        <v>90</v>
      </c>
      <c r="E209" s="388" t="s">
        <v>90</v>
      </c>
      <c r="F209" s="565" t="s">
        <v>580</v>
      </c>
      <c r="G209" s="621" t="s">
        <v>399</v>
      </c>
      <c r="H209" s="621" t="s">
        <v>399</v>
      </c>
      <c r="I209" s="411" t="s">
        <v>399</v>
      </c>
      <c r="J209" s="431" t="str">
        <f t="shared" si="3"/>
        <v xml:space="preserve">- </v>
      </c>
    </row>
    <row r="210" spans="1:10" s="136" customFormat="1" ht="12">
      <c r="A210" s="292">
        <v>208</v>
      </c>
      <c r="B210" s="136" t="s">
        <v>90</v>
      </c>
      <c r="C210" s="136" t="s">
        <v>90</v>
      </c>
      <c r="D210" s="136" t="s">
        <v>90</v>
      </c>
      <c r="E210" s="388" t="s">
        <v>90</v>
      </c>
      <c r="F210" s="562" t="s">
        <v>581</v>
      </c>
      <c r="G210" s="619">
        <v>4043</v>
      </c>
      <c r="H210" s="619">
        <v>4162</v>
      </c>
      <c r="I210" s="409">
        <v>4069</v>
      </c>
      <c r="J210" s="429">
        <f t="shared" si="3"/>
        <v>-93</v>
      </c>
    </row>
    <row r="211" spans="1:10" s="136" customFormat="1" ht="12">
      <c r="A211" s="292">
        <v>209</v>
      </c>
      <c r="B211" s="136" t="s">
        <v>90</v>
      </c>
      <c r="C211" s="136" t="s">
        <v>90</v>
      </c>
      <c r="D211" s="136" t="s">
        <v>90</v>
      </c>
      <c r="E211" s="388" t="s">
        <v>90</v>
      </c>
      <c r="F211" s="563" t="s">
        <v>582</v>
      </c>
      <c r="G211" s="620">
        <v>38</v>
      </c>
      <c r="H211" s="620">
        <v>34</v>
      </c>
      <c r="I211" s="410">
        <v>29</v>
      </c>
      <c r="J211" s="430">
        <f t="shared" si="3"/>
        <v>-5</v>
      </c>
    </row>
    <row r="212" spans="1:10" s="136" customFormat="1" ht="12">
      <c r="A212" s="292">
        <v>210</v>
      </c>
      <c r="B212" s="136" t="s">
        <v>90</v>
      </c>
      <c r="C212" s="136" t="s">
        <v>90</v>
      </c>
      <c r="D212" s="136" t="s">
        <v>90</v>
      </c>
      <c r="E212" s="388" t="s">
        <v>90</v>
      </c>
      <c r="F212" s="563" t="s">
        <v>583</v>
      </c>
      <c r="G212" s="620">
        <v>4005</v>
      </c>
      <c r="H212" s="620">
        <v>4127</v>
      </c>
      <c r="I212" s="410">
        <v>4039</v>
      </c>
      <c r="J212" s="430">
        <f t="shared" si="3"/>
        <v>-88</v>
      </c>
    </row>
    <row r="213" spans="1:10" s="136" customFormat="1" ht="12">
      <c r="A213" s="292">
        <v>211</v>
      </c>
      <c r="B213" s="136" t="s">
        <v>90</v>
      </c>
      <c r="C213" s="136" t="s">
        <v>90</v>
      </c>
      <c r="D213" s="136" t="s">
        <v>90</v>
      </c>
      <c r="E213" s="388" t="s">
        <v>90</v>
      </c>
      <c r="F213" s="568" t="s">
        <v>584</v>
      </c>
      <c r="G213" s="621" t="s">
        <v>399</v>
      </c>
      <c r="H213" s="621" t="s">
        <v>399</v>
      </c>
      <c r="I213" s="411" t="s">
        <v>399</v>
      </c>
      <c r="J213" s="431" t="str">
        <f t="shared" si="3"/>
        <v xml:space="preserve">- </v>
      </c>
    </row>
    <row r="214" spans="1:10" s="136" customFormat="1" ht="12">
      <c r="A214" s="292">
        <v>212</v>
      </c>
      <c r="B214" s="136" t="s">
        <v>90</v>
      </c>
      <c r="C214" s="136" t="s">
        <v>90</v>
      </c>
      <c r="D214" s="136" t="s">
        <v>90</v>
      </c>
      <c r="E214" s="388" t="s">
        <v>90</v>
      </c>
      <c r="F214" s="562" t="s">
        <v>100</v>
      </c>
      <c r="G214" s="619">
        <v>4402</v>
      </c>
      <c r="H214" s="619">
        <v>4402</v>
      </c>
      <c r="I214" s="409">
        <v>16929</v>
      </c>
      <c r="J214" s="429">
        <f t="shared" si="3"/>
        <v>12527</v>
      </c>
    </row>
    <row r="215" spans="1:10" s="136" customFormat="1" ht="12">
      <c r="A215" s="292">
        <v>213</v>
      </c>
      <c r="B215" s="136" t="s">
        <v>90</v>
      </c>
      <c r="C215" s="136" t="s">
        <v>90</v>
      </c>
      <c r="D215" s="136" t="s">
        <v>90</v>
      </c>
      <c r="E215" s="388" t="s">
        <v>90</v>
      </c>
      <c r="F215" s="563" t="s">
        <v>585</v>
      </c>
      <c r="G215" s="620" t="s">
        <v>399</v>
      </c>
      <c r="H215" s="620" t="s">
        <v>399</v>
      </c>
      <c r="I215" s="410" t="s">
        <v>399</v>
      </c>
      <c r="J215" s="430" t="str">
        <f t="shared" si="3"/>
        <v xml:space="preserve">- </v>
      </c>
    </row>
    <row r="216" spans="1:10" s="136" customFormat="1" ht="12">
      <c r="A216" s="292">
        <v>214</v>
      </c>
      <c r="B216" s="136" t="s">
        <v>90</v>
      </c>
      <c r="C216" s="136" t="s">
        <v>90</v>
      </c>
      <c r="D216" s="136" t="s">
        <v>90</v>
      </c>
      <c r="E216" s="388" t="s">
        <v>90</v>
      </c>
      <c r="F216" s="563" t="s">
        <v>586</v>
      </c>
      <c r="G216" s="620" t="s">
        <v>399</v>
      </c>
      <c r="H216" s="620" t="s">
        <v>399</v>
      </c>
      <c r="I216" s="410" t="s">
        <v>399</v>
      </c>
      <c r="J216" s="430" t="str">
        <f t="shared" si="3"/>
        <v xml:space="preserve">- </v>
      </c>
    </row>
    <row r="217" spans="1:10" s="136" customFormat="1" ht="12">
      <c r="A217" s="292">
        <v>215</v>
      </c>
      <c r="B217" s="136" t="s">
        <v>90</v>
      </c>
      <c r="C217" s="136" t="s">
        <v>90</v>
      </c>
      <c r="D217" s="136" t="s">
        <v>90</v>
      </c>
      <c r="E217" s="388" t="s">
        <v>90</v>
      </c>
      <c r="F217" s="563" t="s">
        <v>587</v>
      </c>
      <c r="G217" s="620" t="s">
        <v>399</v>
      </c>
      <c r="H217" s="620" t="s">
        <v>399</v>
      </c>
      <c r="I217" s="410" t="s">
        <v>399</v>
      </c>
      <c r="J217" s="430" t="str">
        <f t="shared" si="3"/>
        <v xml:space="preserve">- </v>
      </c>
    </row>
    <row r="218" spans="1:10" s="136" customFormat="1" ht="12">
      <c r="A218" s="292">
        <v>216</v>
      </c>
      <c r="B218" s="136" t="s">
        <v>90</v>
      </c>
      <c r="C218" s="136" t="s">
        <v>90</v>
      </c>
      <c r="D218" s="136" t="s">
        <v>90</v>
      </c>
      <c r="E218" s="388" t="s">
        <v>90</v>
      </c>
      <c r="F218" s="563" t="s">
        <v>588</v>
      </c>
      <c r="G218" s="620">
        <v>0</v>
      </c>
      <c r="H218" s="620" t="s">
        <v>399</v>
      </c>
      <c r="I218" s="410">
        <v>12526</v>
      </c>
      <c r="J218" s="430" t="str">
        <f t="shared" si="3"/>
        <v xml:space="preserve">- </v>
      </c>
    </row>
    <row r="219" spans="1:10" s="136" customFormat="1" ht="12">
      <c r="A219" s="292">
        <v>217</v>
      </c>
      <c r="B219" s="136" t="s">
        <v>90</v>
      </c>
      <c r="C219" s="136" t="s">
        <v>90</v>
      </c>
      <c r="D219" s="136" t="s">
        <v>90</v>
      </c>
      <c r="E219" s="388" t="s">
        <v>90</v>
      </c>
      <c r="F219" s="563" t="s">
        <v>589</v>
      </c>
      <c r="G219" s="620" t="s">
        <v>399</v>
      </c>
      <c r="H219" s="620" t="s">
        <v>399</v>
      </c>
      <c r="I219" s="410" t="s">
        <v>399</v>
      </c>
      <c r="J219" s="430" t="str">
        <f t="shared" si="3"/>
        <v xml:space="preserve">- </v>
      </c>
    </row>
    <row r="220" spans="1:10" s="136" customFormat="1" ht="12">
      <c r="A220" s="292">
        <v>218</v>
      </c>
      <c r="B220" s="136" t="s">
        <v>90</v>
      </c>
      <c r="C220" s="136" t="s">
        <v>90</v>
      </c>
      <c r="D220" s="136" t="s">
        <v>90</v>
      </c>
      <c r="E220" s="388" t="s">
        <v>90</v>
      </c>
      <c r="F220" s="563" t="s">
        <v>288</v>
      </c>
      <c r="G220" s="620">
        <v>0</v>
      </c>
      <c r="H220" s="620">
        <v>0</v>
      </c>
      <c r="I220" s="410" t="s">
        <v>399</v>
      </c>
      <c r="J220" s="430" t="str">
        <f t="shared" si="3"/>
        <v xml:space="preserve">- </v>
      </c>
    </row>
    <row r="221" spans="1:10" s="136" customFormat="1" ht="12">
      <c r="A221" s="292">
        <v>219</v>
      </c>
      <c r="B221" s="136" t="s">
        <v>90</v>
      </c>
      <c r="C221" s="136" t="s">
        <v>90</v>
      </c>
      <c r="D221" s="136" t="s">
        <v>90</v>
      </c>
      <c r="E221" s="388" t="s">
        <v>90</v>
      </c>
      <c r="F221" s="591" t="s">
        <v>590</v>
      </c>
      <c r="G221" s="633">
        <v>4402</v>
      </c>
      <c r="H221" s="633">
        <v>4402</v>
      </c>
      <c r="I221" s="414">
        <v>4402</v>
      </c>
      <c r="J221" s="443" t="str">
        <f t="shared" si="3"/>
        <v xml:space="preserve">- </v>
      </c>
    </row>
    <row r="222" spans="1:10" s="136" customFormat="1" ht="12">
      <c r="A222" s="292">
        <v>220</v>
      </c>
      <c r="B222" s="136" t="s">
        <v>90</v>
      </c>
      <c r="C222" s="136" t="s">
        <v>90</v>
      </c>
      <c r="D222" s="136" t="s">
        <v>90</v>
      </c>
      <c r="E222" s="388" t="s">
        <v>90</v>
      </c>
      <c r="F222" s="565" t="s">
        <v>591</v>
      </c>
      <c r="G222" s="633" t="s">
        <v>399</v>
      </c>
      <c r="H222" s="633" t="s">
        <v>399</v>
      </c>
      <c r="I222" s="414" t="s">
        <v>399</v>
      </c>
      <c r="J222" s="443" t="str">
        <f t="shared" si="3"/>
        <v xml:space="preserve">- </v>
      </c>
    </row>
    <row r="223" spans="1:10" s="136" customFormat="1" ht="12">
      <c r="A223" s="292">
        <v>221</v>
      </c>
      <c r="B223" s="136" t="s">
        <v>90</v>
      </c>
      <c r="C223" s="136" t="s">
        <v>90</v>
      </c>
      <c r="D223" s="136" t="s">
        <v>90</v>
      </c>
      <c r="E223" s="388" t="s">
        <v>90</v>
      </c>
      <c r="F223" s="562" t="s">
        <v>592</v>
      </c>
      <c r="G223" s="619">
        <v>9013</v>
      </c>
      <c r="H223" s="619">
        <v>11403</v>
      </c>
      <c r="I223" s="409">
        <v>38619</v>
      </c>
      <c r="J223" s="429">
        <f t="shared" si="3"/>
        <v>27216</v>
      </c>
    </row>
    <row r="224" spans="1:10" s="136" customFormat="1" ht="12">
      <c r="A224" s="292">
        <v>222</v>
      </c>
      <c r="B224" s="136" t="s">
        <v>90</v>
      </c>
      <c r="C224" s="136" t="s">
        <v>90</v>
      </c>
      <c r="D224" s="136" t="s">
        <v>90</v>
      </c>
      <c r="E224" s="388" t="s">
        <v>90</v>
      </c>
      <c r="F224" s="572" t="s">
        <v>593</v>
      </c>
      <c r="G224" s="624" t="s">
        <v>399</v>
      </c>
      <c r="H224" s="624">
        <v>2823</v>
      </c>
      <c r="I224" s="415">
        <v>2023</v>
      </c>
      <c r="J224" s="436">
        <f t="shared" si="3"/>
        <v>-800</v>
      </c>
    </row>
    <row r="225" spans="1:10" s="136" customFormat="1" ht="12">
      <c r="A225" s="292">
        <v>223</v>
      </c>
      <c r="B225" s="136" t="s">
        <v>90</v>
      </c>
      <c r="C225" s="136" t="s">
        <v>90</v>
      </c>
      <c r="D225" s="136" t="s">
        <v>90</v>
      </c>
      <c r="E225" s="388" t="s">
        <v>90</v>
      </c>
      <c r="F225" s="572" t="s">
        <v>594</v>
      </c>
      <c r="G225" s="624" t="s">
        <v>399</v>
      </c>
      <c r="H225" s="624" t="s">
        <v>399</v>
      </c>
      <c r="I225" s="415" t="s">
        <v>399</v>
      </c>
      <c r="J225" s="436" t="str">
        <f t="shared" si="3"/>
        <v xml:space="preserve">- </v>
      </c>
    </row>
    <row r="226" spans="1:10" s="136" customFormat="1" ht="12">
      <c r="A226" s="292">
        <v>224</v>
      </c>
      <c r="B226" s="136" t="s">
        <v>90</v>
      </c>
      <c r="C226" s="136" t="s">
        <v>90</v>
      </c>
      <c r="D226" s="136" t="s">
        <v>90</v>
      </c>
      <c r="E226" s="388" t="s">
        <v>90</v>
      </c>
      <c r="F226" s="572" t="s">
        <v>595</v>
      </c>
      <c r="G226" s="624" t="s">
        <v>399</v>
      </c>
      <c r="H226" s="624" t="s">
        <v>399</v>
      </c>
      <c r="I226" s="415" t="s">
        <v>399</v>
      </c>
      <c r="J226" s="436" t="str">
        <f t="shared" si="3"/>
        <v xml:space="preserve">- </v>
      </c>
    </row>
    <row r="227" spans="1:10" s="136" customFormat="1" ht="12">
      <c r="A227" s="292">
        <v>225</v>
      </c>
      <c r="B227" s="136" t="s">
        <v>90</v>
      </c>
      <c r="C227" s="136" t="s">
        <v>90</v>
      </c>
      <c r="D227" s="136" t="s">
        <v>90</v>
      </c>
      <c r="E227" s="388" t="s">
        <v>90</v>
      </c>
      <c r="F227" s="563" t="s">
        <v>596</v>
      </c>
      <c r="G227" s="620">
        <v>5244</v>
      </c>
      <c r="H227" s="620">
        <v>2959</v>
      </c>
      <c r="I227" s="410">
        <v>18177</v>
      </c>
      <c r="J227" s="430">
        <f t="shared" si="3"/>
        <v>15218</v>
      </c>
    </row>
    <row r="228" spans="1:10" s="136" customFormat="1" ht="12">
      <c r="A228" s="292">
        <v>226</v>
      </c>
      <c r="B228" s="136" t="s">
        <v>90</v>
      </c>
      <c r="C228" s="136" t="s">
        <v>90</v>
      </c>
      <c r="D228" s="136" t="s">
        <v>90</v>
      </c>
      <c r="E228" s="388" t="s">
        <v>90</v>
      </c>
      <c r="F228" s="563" t="s">
        <v>287</v>
      </c>
      <c r="G228" s="620" t="s">
        <v>399</v>
      </c>
      <c r="H228" s="620" t="s">
        <v>399</v>
      </c>
      <c r="I228" s="410" t="s">
        <v>399</v>
      </c>
      <c r="J228" s="430" t="str">
        <f t="shared" si="3"/>
        <v xml:space="preserve">- </v>
      </c>
    </row>
    <row r="229" spans="1:10" s="136" customFormat="1" ht="12">
      <c r="A229" s="292">
        <v>227</v>
      </c>
      <c r="B229" s="136" t="s">
        <v>90</v>
      </c>
      <c r="C229" s="136" t="s">
        <v>90</v>
      </c>
      <c r="D229" s="136" t="s">
        <v>90</v>
      </c>
      <c r="E229" s="388" t="s">
        <v>90</v>
      </c>
      <c r="F229" s="563" t="s">
        <v>597</v>
      </c>
      <c r="G229" s="620">
        <v>3703</v>
      </c>
      <c r="H229" s="620">
        <v>5507</v>
      </c>
      <c r="I229" s="410">
        <v>18319</v>
      </c>
      <c r="J229" s="430">
        <f t="shared" si="3"/>
        <v>12812</v>
      </c>
    </row>
    <row r="230" spans="1:10" s="136" customFormat="1" ht="12">
      <c r="A230" s="292">
        <v>228</v>
      </c>
      <c r="B230" s="136" t="s">
        <v>90</v>
      </c>
      <c r="C230" s="136" t="s">
        <v>90</v>
      </c>
      <c r="D230" s="136" t="s">
        <v>90</v>
      </c>
      <c r="E230" s="388" t="s">
        <v>90</v>
      </c>
      <c r="F230" s="568" t="s">
        <v>598</v>
      </c>
      <c r="G230" s="621">
        <v>64</v>
      </c>
      <c r="H230" s="621">
        <v>112</v>
      </c>
      <c r="I230" s="411">
        <v>99</v>
      </c>
      <c r="J230" s="431">
        <f t="shared" si="3"/>
        <v>-13</v>
      </c>
    </row>
    <row r="231" spans="1:10" s="136" customFormat="1" ht="12">
      <c r="A231" s="292">
        <v>229</v>
      </c>
      <c r="B231" s="136" t="s">
        <v>90</v>
      </c>
      <c r="C231" s="136" t="s">
        <v>90</v>
      </c>
      <c r="D231" s="136" t="s">
        <v>90</v>
      </c>
      <c r="E231" s="388" t="s">
        <v>90</v>
      </c>
      <c r="F231" s="592" t="s">
        <v>599</v>
      </c>
      <c r="G231" s="169">
        <v>65783</v>
      </c>
      <c r="H231" s="169">
        <v>56848</v>
      </c>
      <c r="I231" s="202">
        <v>94889</v>
      </c>
      <c r="J231" s="433">
        <f t="shared" si="3"/>
        <v>38041</v>
      </c>
    </row>
    <row r="232" spans="1:10" s="136" customFormat="1" ht="12">
      <c r="A232" s="292">
        <v>230</v>
      </c>
      <c r="B232" s="136" t="s">
        <v>90</v>
      </c>
      <c r="C232" s="136" t="s">
        <v>90</v>
      </c>
      <c r="D232" s="136" t="s">
        <v>90</v>
      </c>
      <c r="E232" s="388" t="s">
        <v>90</v>
      </c>
      <c r="F232" s="562" t="s">
        <v>600</v>
      </c>
      <c r="G232" s="619">
        <v>49734</v>
      </c>
      <c r="H232" s="619">
        <v>48577</v>
      </c>
      <c r="I232" s="409">
        <v>46078</v>
      </c>
      <c r="J232" s="429">
        <f t="shared" si="3"/>
        <v>-2499</v>
      </c>
    </row>
    <row r="233" spans="1:10" s="136" customFormat="1" ht="12">
      <c r="A233" s="292">
        <v>231</v>
      </c>
      <c r="B233" s="136" t="s">
        <v>90</v>
      </c>
      <c r="C233" s="136" t="s">
        <v>90</v>
      </c>
      <c r="D233" s="136" t="s">
        <v>90</v>
      </c>
      <c r="E233" s="388" t="s">
        <v>90</v>
      </c>
      <c r="F233" s="563" t="s">
        <v>601</v>
      </c>
      <c r="G233" s="620">
        <v>1023</v>
      </c>
      <c r="H233" s="620">
        <v>409</v>
      </c>
      <c r="I233" s="410">
        <v>255</v>
      </c>
      <c r="J233" s="430">
        <f t="shared" si="3"/>
        <v>-154</v>
      </c>
    </row>
    <row r="234" spans="1:10" s="136" customFormat="1" ht="12">
      <c r="A234" s="292">
        <v>232</v>
      </c>
      <c r="B234" s="136" t="s">
        <v>90</v>
      </c>
      <c r="C234" s="136" t="s">
        <v>90</v>
      </c>
      <c r="D234" s="136" t="s">
        <v>90</v>
      </c>
      <c r="E234" s="388" t="s">
        <v>90</v>
      </c>
      <c r="F234" s="563" t="s">
        <v>602</v>
      </c>
      <c r="G234" s="620" t="s">
        <v>399</v>
      </c>
      <c r="H234" s="620" t="s">
        <v>399</v>
      </c>
      <c r="I234" s="410" t="s">
        <v>399</v>
      </c>
      <c r="J234" s="430" t="str">
        <f t="shared" si="3"/>
        <v xml:space="preserve">- </v>
      </c>
    </row>
    <row r="235" spans="1:10" s="136" customFormat="1" ht="12">
      <c r="A235" s="292">
        <v>233</v>
      </c>
      <c r="B235" s="136" t="s">
        <v>90</v>
      </c>
      <c r="C235" s="136" t="s">
        <v>90</v>
      </c>
      <c r="D235" s="136" t="s">
        <v>90</v>
      </c>
      <c r="E235" s="388" t="s">
        <v>90</v>
      </c>
      <c r="F235" s="563" t="s">
        <v>603</v>
      </c>
      <c r="G235" s="620">
        <v>2</v>
      </c>
      <c r="H235" s="620">
        <v>2</v>
      </c>
      <c r="I235" s="410">
        <v>0</v>
      </c>
      <c r="J235" s="430">
        <f t="shared" si="3"/>
        <v>-2</v>
      </c>
    </row>
    <row r="236" spans="1:10" s="136" customFormat="1" ht="12">
      <c r="A236" s="292">
        <v>234</v>
      </c>
      <c r="B236" s="136" t="s">
        <v>90</v>
      </c>
      <c r="C236" s="136" t="s">
        <v>90</v>
      </c>
      <c r="D236" s="136" t="s">
        <v>90</v>
      </c>
      <c r="E236" s="388" t="s">
        <v>90</v>
      </c>
      <c r="F236" s="563" t="s">
        <v>90</v>
      </c>
      <c r="G236" s="620" t="s">
        <v>399</v>
      </c>
      <c r="H236" s="620" t="s">
        <v>399</v>
      </c>
      <c r="I236" s="410" t="s">
        <v>399</v>
      </c>
      <c r="J236" s="430" t="str">
        <f t="shared" si="3"/>
        <v xml:space="preserve">- </v>
      </c>
    </row>
    <row r="237" spans="1:10" s="136" customFormat="1" ht="12">
      <c r="A237" s="292">
        <v>235</v>
      </c>
      <c r="B237" s="136" t="s">
        <v>90</v>
      </c>
      <c r="C237" s="136" t="s">
        <v>90</v>
      </c>
      <c r="D237" s="136" t="s">
        <v>90</v>
      </c>
      <c r="E237" s="388" t="s">
        <v>90</v>
      </c>
      <c r="F237" s="563" t="s">
        <v>604</v>
      </c>
      <c r="G237" s="620" t="s">
        <v>399</v>
      </c>
      <c r="H237" s="620" t="s">
        <v>399</v>
      </c>
      <c r="I237" s="410" t="s">
        <v>399</v>
      </c>
      <c r="J237" s="430" t="str">
        <f t="shared" si="3"/>
        <v xml:space="preserve">- </v>
      </c>
    </row>
    <row r="238" spans="1:10" s="136" customFormat="1" ht="12">
      <c r="A238" s="292">
        <v>236</v>
      </c>
      <c r="B238" s="136" t="s">
        <v>90</v>
      </c>
      <c r="C238" s="136" t="s">
        <v>90</v>
      </c>
      <c r="D238" s="136" t="s">
        <v>90</v>
      </c>
      <c r="E238" s="388" t="s">
        <v>90</v>
      </c>
      <c r="F238" s="563" t="s">
        <v>605</v>
      </c>
      <c r="G238" s="620">
        <v>421</v>
      </c>
      <c r="H238" s="620">
        <v>328</v>
      </c>
      <c r="I238" s="410">
        <v>213</v>
      </c>
      <c r="J238" s="430">
        <f t="shared" si="3"/>
        <v>-115</v>
      </c>
    </row>
    <row r="239" spans="1:10" s="136" customFormat="1" ht="12">
      <c r="A239" s="292">
        <v>237</v>
      </c>
      <c r="B239" s="136" t="s">
        <v>90</v>
      </c>
      <c r="C239" s="136" t="s">
        <v>90</v>
      </c>
      <c r="D239" s="136" t="s">
        <v>90</v>
      </c>
      <c r="E239" s="388" t="s">
        <v>90</v>
      </c>
      <c r="F239" s="563" t="s">
        <v>606</v>
      </c>
      <c r="G239" s="620" t="s">
        <v>399</v>
      </c>
      <c r="H239" s="620" t="s">
        <v>399</v>
      </c>
      <c r="I239" s="410" t="s">
        <v>399</v>
      </c>
      <c r="J239" s="430" t="str">
        <f t="shared" si="3"/>
        <v xml:space="preserve">- </v>
      </c>
    </row>
    <row r="240" spans="1:10" s="136" customFormat="1" ht="12">
      <c r="A240" s="292">
        <v>238</v>
      </c>
      <c r="B240" s="136" t="s">
        <v>90</v>
      </c>
      <c r="C240" s="136" t="s">
        <v>90</v>
      </c>
      <c r="D240" s="136" t="s">
        <v>90</v>
      </c>
      <c r="E240" s="388" t="s">
        <v>90</v>
      </c>
      <c r="F240" s="563" t="s">
        <v>607</v>
      </c>
      <c r="G240" s="620">
        <v>48285</v>
      </c>
      <c r="H240" s="620">
        <v>47836</v>
      </c>
      <c r="I240" s="410">
        <v>45609</v>
      </c>
      <c r="J240" s="430">
        <f t="shared" si="3"/>
        <v>-2227</v>
      </c>
    </row>
    <row r="241" spans="1:10" s="136" customFormat="1" ht="12">
      <c r="A241" s="292">
        <v>239</v>
      </c>
      <c r="B241" s="136" t="s">
        <v>90</v>
      </c>
      <c r="C241" s="136" t="s">
        <v>90</v>
      </c>
      <c r="D241" s="136" t="s">
        <v>90</v>
      </c>
      <c r="E241" s="388" t="s">
        <v>90</v>
      </c>
      <c r="F241" s="564" t="s">
        <v>608</v>
      </c>
      <c r="G241" s="620">
        <v>48275</v>
      </c>
      <c r="H241" s="620">
        <v>47828</v>
      </c>
      <c r="I241" s="410">
        <v>45601</v>
      </c>
      <c r="J241" s="430">
        <f t="shared" si="3"/>
        <v>-2227</v>
      </c>
    </row>
    <row r="242" spans="1:10" s="136" customFormat="1" ht="12">
      <c r="A242" s="292">
        <v>240</v>
      </c>
      <c r="B242" s="136" t="s">
        <v>90</v>
      </c>
      <c r="C242" s="136" t="s">
        <v>90</v>
      </c>
      <c r="D242" s="136" t="s">
        <v>90</v>
      </c>
      <c r="E242" s="388" t="s">
        <v>90</v>
      </c>
      <c r="F242" s="569" t="s">
        <v>609</v>
      </c>
      <c r="G242" s="622" t="s">
        <v>399</v>
      </c>
      <c r="H242" s="622" t="s">
        <v>399</v>
      </c>
      <c r="I242" s="416" t="s">
        <v>399</v>
      </c>
      <c r="J242" s="434" t="str">
        <f t="shared" si="3"/>
        <v xml:space="preserve">- </v>
      </c>
    </row>
    <row r="243" spans="1:10" s="136" customFormat="1" ht="12">
      <c r="A243" s="292">
        <v>241</v>
      </c>
      <c r="B243" s="136" t="s">
        <v>90</v>
      </c>
      <c r="C243" s="136" t="s">
        <v>90</v>
      </c>
      <c r="D243" s="136" t="s">
        <v>90</v>
      </c>
      <c r="E243" s="388" t="s">
        <v>90</v>
      </c>
      <c r="F243" s="563" t="s">
        <v>610</v>
      </c>
      <c r="G243" s="620" t="s">
        <v>399</v>
      </c>
      <c r="H243" s="620" t="s">
        <v>399</v>
      </c>
      <c r="I243" s="410" t="s">
        <v>399</v>
      </c>
      <c r="J243" s="430" t="str">
        <f t="shared" si="3"/>
        <v xml:space="preserve">- </v>
      </c>
    </row>
    <row r="244" spans="1:10" s="136" customFormat="1" ht="12">
      <c r="A244" s="292">
        <v>242</v>
      </c>
      <c r="B244" s="136" t="s">
        <v>90</v>
      </c>
      <c r="C244" s="136" t="s">
        <v>90</v>
      </c>
      <c r="D244" s="136" t="s">
        <v>90</v>
      </c>
      <c r="E244" s="388" t="s">
        <v>90</v>
      </c>
      <c r="F244" s="563" t="s">
        <v>611</v>
      </c>
      <c r="G244" s="620" t="s">
        <v>399</v>
      </c>
      <c r="H244" s="620" t="s">
        <v>399</v>
      </c>
      <c r="I244" s="410" t="s">
        <v>399</v>
      </c>
      <c r="J244" s="430" t="str">
        <f t="shared" si="3"/>
        <v xml:space="preserve">- </v>
      </c>
    </row>
    <row r="245" spans="1:10" s="136" customFormat="1" ht="12">
      <c r="A245" s="292">
        <v>243</v>
      </c>
      <c r="B245" s="136" t="s">
        <v>90</v>
      </c>
      <c r="C245" s="136" t="s">
        <v>90</v>
      </c>
      <c r="D245" s="136" t="s">
        <v>90</v>
      </c>
      <c r="E245" s="388" t="s">
        <v>90</v>
      </c>
      <c r="F245" s="563" t="s">
        <v>612</v>
      </c>
      <c r="G245" s="620" t="s">
        <v>399</v>
      </c>
      <c r="H245" s="620" t="s">
        <v>399</v>
      </c>
      <c r="I245" s="410" t="s">
        <v>399</v>
      </c>
      <c r="J245" s="430" t="str">
        <f t="shared" si="3"/>
        <v xml:space="preserve">- </v>
      </c>
    </row>
    <row r="246" spans="1:10" s="136" customFormat="1" ht="12">
      <c r="A246" s="292">
        <v>244</v>
      </c>
      <c r="B246" s="136" t="s">
        <v>90</v>
      </c>
      <c r="C246" s="136" t="s">
        <v>90</v>
      </c>
      <c r="D246" s="136" t="s">
        <v>90</v>
      </c>
      <c r="E246" s="388" t="s">
        <v>90</v>
      </c>
      <c r="F246" s="562" t="s">
        <v>613</v>
      </c>
      <c r="G246" s="619">
        <v>2952</v>
      </c>
      <c r="H246" s="619">
        <v>3022</v>
      </c>
      <c r="I246" s="409">
        <v>2998</v>
      </c>
      <c r="J246" s="429">
        <f t="shared" si="3"/>
        <v>-24</v>
      </c>
    </row>
    <row r="247" spans="1:10" s="136" customFormat="1" ht="12">
      <c r="A247" s="292">
        <v>245</v>
      </c>
      <c r="B247" s="136" t="s">
        <v>90</v>
      </c>
      <c r="C247" s="136" t="s">
        <v>90</v>
      </c>
      <c r="D247" s="136" t="s">
        <v>90</v>
      </c>
      <c r="E247" s="388" t="s">
        <v>90</v>
      </c>
      <c r="F247" s="563" t="s">
        <v>614</v>
      </c>
      <c r="G247" s="620">
        <v>3</v>
      </c>
      <c r="H247" s="620">
        <v>3</v>
      </c>
      <c r="I247" s="410">
        <v>2</v>
      </c>
      <c r="J247" s="430">
        <f t="shared" si="3"/>
        <v>-1</v>
      </c>
    </row>
    <row r="248" spans="1:10" s="136" customFormat="1" ht="12">
      <c r="A248" s="292">
        <v>246</v>
      </c>
      <c r="B248" s="136" t="s">
        <v>90</v>
      </c>
      <c r="C248" s="136" t="s">
        <v>90</v>
      </c>
      <c r="D248" s="136" t="s">
        <v>90</v>
      </c>
      <c r="E248" s="388" t="s">
        <v>90</v>
      </c>
      <c r="F248" s="563" t="s">
        <v>615</v>
      </c>
      <c r="G248" s="620">
        <v>2948</v>
      </c>
      <c r="H248" s="620">
        <v>3018</v>
      </c>
      <c r="I248" s="410">
        <v>2995</v>
      </c>
      <c r="J248" s="430">
        <f t="shared" si="3"/>
        <v>-23</v>
      </c>
    </row>
    <row r="249" spans="1:10" s="136" customFormat="1" ht="12">
      <c r="A249" s="292">
        <v>247</v>
      </c>
      <c r="B249" s="136" t="s">
        <v>90</v>
      </c>
      <c r="C249" s="136" t="s">
        <v>90</v>
      </c>
      <c r="D249" s="136" t="s">
        <v>90</v>
      </c>
      <c r="E249" s="388" t="s">
        <v>90</v>
      </c>
      <c r="F249" s="591" t="s">
        <v>616</v>
      </c>
      <c r="G249" s="633">
        <v>0</v>
      </c>
      <c r="H249" s="633">
        <v>0</v>
      </c>
      <c r="I249" s="414">
        <v>0</v>
      </c>
      <c r="J249" s="443" t="str">
        <f t="shared" si="3"/>
        <v xml:space="preserve">- </v>
      </c>
    </row>
    <row r="250" spans="1:10" s="136" customFormat="1" ht="12">
      <c r="A250" s="292">
        <v>248</v>
      </c>
      <c r="B250" s="136" t="s">
        <v>90</v>
      </c>
      <c r="C250" s="136" t="s">
        <v>90</v>
      </c>
      <c r="D250" s="136" t="s">
        <v>90</v>
      </c>
      <c r="E250" s="388" t="s">
        <v>90</v>
      </c>
      <c r="F250" s="562" t="s">
        <v>617</v>
      </c>
      <c r="G250" s="619">
        <v>272</v>
      </c>
      <c r="H250" s="619">
        <v>114</v>
      </c>
      <c r="I250" s="409">
        <v>40186</v>
      </c>
      <c r="J250" s="429">
        <f t="shared" si="3"/>
        <v>40072</v>
      </c>
    </row>
    <row r="251" spans="1:10" s="136" customFormat="1" ht="12">
      <c r="A251" s="292">
        <v>249</v>
      </c>
      <c r="B251" s="136" t="s">
        <v>90</v>
      </c>
      <c r="C251" s="136" t="s">
        <v>90</v>
      </c>
      <c r="D251" s="136" t="s">
        <v>90</v>
      </c>
      <c r="E251" s="388" t="s">
        <v>90</v>
      </c>
      <c r="F251" s="563" t="s">
        <v>618</v>
      </c>
      <c r="G251" s="620" t="s">
        <v>399</v>
      </c>
      <c r="H251" s="620" t="s">
        <v>399</v>
      </c>
      <c r="I251" s="410" t="s">
        <v>399</v>
      </c>
      <c r="J251" s="430" t="str">
        <f t="shared" si="3"/>
        <v xml:space="preserve">- </v>
      </c>
    </row>
    <row r="252" spans="1:10" s="136" customFormat="1" ht="12">
      <c r="A252" s="292">
        <v>250</v>
      </c>
      <c r="B252" s="136" t="s">
        <v>90</v>
      </c>
      <c r="C252" s="136" t="s">
        <v>90</v>
      </c>
      <c r="D252" s="136" t="s">
        <v>90</v>
      </c>
      <c r="E252" s="388" t="s">
        <v>90</v>
      </c>
      <c r="F252" s="563" t="s">
        <v>619</v>
      </c>
      <c r="G252" s="620">
        <v>272</v>
      </c>
      <c r="H252" s="620">
        <v>114</v>
      </c>
      <c r="I252" s="410">
        <v>91</v>
      </c>
      <c r="J252" s="430">
        <f t="shared" si="3"/>
        <v>-23</v>
      </c>
    </row>
    <row r="253" spans="1:10" s="136" customFormat="1" ht="12">
      <c r="A253" s="292">
        <v>251</v>
      </c>
      <c r="B253" s="136" t="s">
        <v>90</v>
      </c>
      <c r="C253" s="136" t="s">
        <v>90</v>
      </c>
      <c r="D253" s="136" t="s">
        <v>90</v>
      </c>
      <c r="E253" s="388" t="s">
        <v>90</v>
      </c>
      <c r="F253" s="563" t="s">
        <v>620</v>
      </c>
      <c r="G253" s="620" t="s">
        <v>399</v>
      </c>
      <c r="H253" s="620" t="s">
        <v>399</v>
      </c>
      <c r="I253" s="410" t="s">
        <v>399</v>
      </c>
      <c r="J253" s="430" t="str">
        <f t="shared" si="3"/>
        <v xml:space="preserve">- </v>
      </c>
    </row>
    <row r="254" spans="1:10" s="136" customFormat="1" ht="12">
      <c r="A254" s="292">
        <v>252</v>
      </c>
      <c r="B254" s="136" t="s">
        <v>90</v>
      </c>
      <c r="C254" s="136" t="s">
        <v>90</v>
      </c>
      <c r="D254" s="136" t="s">
        <v>90</v>
      </c>
      <c r="E254" s="388" t="s">
        <v>90</v>
      </c>
      <c r="F254" s="563" t="s">
        <v>621</v>
      </c>
      <c r="G254" s="620" t="s">
        <v>399</v>
      </c>
      <c r="H254" s="620" t="s">
        <v>399</v>
      </c>
      <c r="I254" s="410" t="s">
        <v>399</v>
      </c>
      <c r="J254" s="430" t="str">
        <f t="shared" si="3"/>
        <v xml:space="preserve">- </v>
      </c>
    </row>
    <row r="255" spans="1:10" s="136" customFormat="1" ht="12">
      <c r="A255" s="292">
        <v>253</v>
      </c>
      <c r="B255" s="136" t="s">
        <v>90</v>
      </c>
      <c r="C255" s="136" t="s">
        <v>90</v>
      </c>
      <c r="D255" s="136" t="s">
        <v>90</v>
      </c>
      <c r="E255" s="388" t="s">
        <v>90</v>
      </c>
      <c r="F255" s="563" t="s">
        <v>622</v>
      </c>
      <c r="G255" s="620" t="s">
        <v>399</v>
      </c>
      <c r="H255" s="620" t="s">
        <v>399</v>
      </c>
      <c r="I255" s="410">
        <v>12630</v>
      </c>
      <c r="J255" s="430" t="str">
        <f t="shared" si="3"/>
        <v xml:space="preserve">- </v>
      </c>
    </row>
    <row r="256" spans="1:10" s="136" customFormat="1" ht="12">
      <c r="A256" s="292">
        <v>254</v>
      </c>
      <c r="B256" s="136" t="s">
        <v>90</v>
      </c>
      <c r="C256" s="136" t="s">
        <v>90</v>
      </c>
      <c r="D256" s="136" t="s">
        <v>90</v>
      </c>
      <c r="E256" s="388" t="s">
        <v>90</v>
      </c>
      <c r="F256" s="563" t="s">
        <v>623</v>
      </c>
      <c r="G256" s="620" t="s">
        <v>399</v>
      </c>
      <c r="H256" s="620" t="s">
        <v>399</v>
      </c>
      <c r="I256" s="410">
        <v>27464</v>
      </c>
      <c r="J256" s="430" t="str">
        <f t="shared" si="3"/>
        <v xml:space="preserve">- </v>
      </c>
    </row>
    <row r="257" spans="1:10" s="136" customFormat="1" ht="12">
      <c r="A257" s="292">
        <v>255</v>
      </c>
      <c r="B257" s="136" t="s">
        <v>90</v>
      </c>
      <c r="C257" s="136" t="s">
        <v>90</v>
      </c>
      <c r="D257" s="136" t="s">
        <v>90</v>
      </c>
      <c r="E257" s="388" t="s">
        <v>90</v>
      </c>
      <c r="F257" s="563" t="s">
        <v>624</v>
      </c>
      <c r="G257" s="620" t="s">
        <v>399</v>
      </c>
      <c r="H257" s="620" t="s">
        <v>399</v>
      </c>
      <c r="I257" s="410" t="s">
        <v>399</v>
      </c>
      <c r="J257" s="430" t="str">
        <f t="shared" si="3"/>
        <v xml:space="preserve">- </v>
      </c>
    </row>
    <row r="258" spans="1:10" s="136" customFormat="1" ht="12">
      <c r="A258" s="292">
        <v>256</v>
      </c>
      <c r="B258" s="136" t="s">
        <v>90</v>
      </c>
      <c r="C258" s="136" t="s">
        <v>90</v>
      </c>
      <c r="D258" s="136" t="s">
        <v>90</v>
      </c>
      <c r="E258" s="388" t="s">
        <v>90</v>
      </c>
      <c r="F258" s="563" t="s">
        <v>625</v>
      </c>
      <c r="G258" s="620" t="s">
        <v>399</v>
      </c>
      <c r="H258" s="620" t="s">
        <v>399</v>
      </c>
      <c r="I258" s="410" t="s">
        <v>399</v>
      </c>
      <c r="J258" s="430" t="str">
        <f t="shared" si="3"/>
        <v xml:space="preserve">- </v>
      </c>
    </row>
    <row r="259" spans="1:10" s="136" customFormat="1" ht="12">
      <c r="A259" s="292">
        <v>257</v>
      </c>
      <c r="B259" s="136" t="s">
        <v>90</v>
      </c>
      <c r="C259" s="136" t="s">
        <v>90</v>
      </c>
      <c r="D259" s="136" t="s">
        <v>90</v>
      </c>
      <c r="E259" s="388" t="s">
        <v>90</v>
      </c>
      <c r="F259" s="563" t="s">
        <v>334</v>
      </c>
      <c r="G259" s="620" t="s">
        <v>399</v>
      </c>
      <c r="H259" s="620" t="s">
        <v>399</v>
      </c>
      <c r="I259" s="410" t="s">
        <v>399</v>
      </c>
      <c r="J259" s="430" t="str">
        <f t="shared" si="3"/>
        <v xml:space="preserve">- </v>
      </c>
    </row>
    <row r="260" spans="1:10" s="136" customFormat="1" ht="12">
      <c r="A260" s="292">
        <v>258</v>
      </c>
      <c r="B260" s="136" t="s">
        <v>90</v>
      </c>
      <c r="C260" s="136" t="s">
        <v>90</v>
      </c>
      <c r="D260" s="136" t="s">
        <v>90</v>
      </c>
      <c r="E260" s="388" t="s">
        <v>90</v>
      </c>
      <c r="F260" s="563" t="s">
        <v>335</v>
      </c>
      <c r="G260" s="620" t="s">
        <v>399</v>
      </c>
      <c r="H260" s="620" t="s">
        <v>399</v>
      </c>
      <c r="I260" s="410" t="s">
        <v>399</v>
      </c>
      <c r="J260" s="430" t="str">
        <f t="shared" si="3"/>
        <v xml:space="preserve">- </v>
      </c>
    </row>
    <row r="261" spans="1:10" s="136" customFormat="1" ht="12">
      <c r="A261" s="292">
        <v>259</v>
      </c>
      <c r="B261" s="136" t="s">
        <v>90</v>
      </c>
      <c r="C261" s="136" t="s">
        <v>90</v>
      </c>
      <c r="D261" s="136" t="s">
        <v>90</v>
      </c>
      <c r="E261" s="388" t="s">
        <v>90</v>
      </c>
      <c r="F261" s="563" t="s">
        <v>289</v>
      </c>
      <c r="G261" s="620" t="s">
        <v>399</v>
      </c>
      <c r="H261" s="620" t="s">
        <v>399</v>
      </c>
      <c r="I261" s="410" t="s">
        <v>399</v>
      </c>
      <c r="J261" s="430" t="str">
        <f t="shared" si="3"/>
        <v xml:space="preserve">- </v>
      </c>
    </row>
    <row r="262" spans="1:10" s="136" customFormat="1" ht="12">
      <c r="A262" s="292">
        <v>260</v>
      </c>
      <c r="B262" s="136" t="s">
        <v>90</v>
      </c>
      <c r="C262" s="136" t="s">
        <v>90</v>
      </c>
      <c r="D262" s="136" t="s">
        <v>90</v>
      </c>
      <c r="E262" s="388" t="s">
        <v>90</v>
      </c>
      <c r="F262" s="568" t="s">
        <v>626</v>
      </c>
      <c r="G262" s="621" t="s">
        <v>399</v>
      </c>
      <c r="H262" s="621" t="s">
        <v>399</v>
      </c>
      <c r="I262" s="411" t="s">
        <v>399</v>
      </c>
      <c r="J262" s="431" t="str">
        <f t="shared" si="3"/>
        <v xml:space="preserve">- </v>
      </c>
    </row>
    <row r="263" spans="1:10" s="136" customFormat="1" ht="12">
      <c r="A263" s="292">
        <v>261</v>
      </c>
      <c r="B263" s="136" t="s">
        <v>90</v>
      </c>
      <c r="C263" s="136" t="s">
        <v>90</v>
      </c>
      <c r="D263" s="136" t="s">
        <v>90</v>
      </c>
      <c r="E263" s="388" t="s">
        <v>90</v>
      </c>
      <c r="F263" s="593" t="s">
        <v>627</v>
      </c>
      <c r="G263" s="634">
        <v>5409</v>
      </c>
      <c r="H263" s="634">
        <v>5104</v>
      </c>
      <c r="I263" s="417">
        <v>5183</v>
      </c>
      <c r="J263" s="444">
        <f t="shared" si="3"/>
        <v>79</v>
      </c>
    </row>
    <row r="264" spans="1:10" s="136" customFormat="1" ht="12">
      <c r="A264" s="292">
        <v>262</v>
      </c>
      <c r="B264" s="136" t="s">
        <v>90</v>
      </c>
      <c r="C264" s="136" t="s">
        <v>90</v>
      </c>
      <c r="D264" s="136" t="s">
        <v>90</v>
      </c>
      <c r="E264" s="388" t="s">
        <v>90</v>
      </c>
      <c r="F264" s="594" t="s">
        <v>6</v>
      </c>
      <c r="G264" s="635">
        <v>2588</v>
      </c>
      <c r="H264" s="635">
        <v>2569</v>
      </c>
      <c r="I264" s="418">
        <v>2743</v>
      </c>
      <c r="J264" s="445">
        <f t="shared" si="3"/>
        <v>174</v>
      </c>
    </row>
    <row r="265" spans="1:10" s="136" customFormat="1" ht="12">
      <c r="A265" s="292">
        <v>263</v>
      </c>
      <c r="B265" s="136" t="s">
        <v>90</v>
      </c>
      <c r="C265" s="136" t="s">
        <v>90</v>
      </c>
      <c r="D265" s="136" t="s">
        <v>90</v>
      </c>
      <c r="E265" s="388" t="s">
        <v>90</v>
      </c>
      <c r="F265" s="594" t="s">
        <v>9</v>
      </c>
      <c r="G265" s="635">
        <v>2628</v>
      </c>
      <c r="H265" s="635">
        <v>2368</v>
      </c>
      <c r="I265" s="418">
        <v>2281</v>
      </c>
      <c r="J265" s="445">
        <f t="shared" si="3"/>
        <v>-87</v>
      </c>
    </row>
    <row r="266" spans="1:10" s="136" customFormat="1" ht="12">
      <c r="A266" s="292">
        <v>264</v>
      </c>
      <c r="B266" s="136" t="s">
        <v>90</v>
      </c>
      <c r="C266" s="136" t="s">
        <v>90</v>
      </c>
      <c r="D266" s="136" t="s">
        <v>90</v>
      </c>
      <c r="E266" s="388" t="s">
        <v>90</v>
      </c>
      <c r="F266" s="595" t="s">
        <v>10</v>
      </c>
      <c r="G266" s="636">
        <v>191</v>
      </c>
      <c r="H266" s="636">
        <v>166</v>
      </c>
      <c r="I266" s="419">
        <v>158</v>
      </c>
      <c r="J266" s="446">
        <f t="shared" si="3"/>
        <v>-8</v>
      </c>
    </row>
    <row r="267" spans="1:10" s="136" customFormat="1" ht="12">
      <c r="A267" s="292">
        <v>265</v>
      </c>
      <c r="B267" s="136" t="s">
        <v>90</v>
      </c>
      <c r="C267" s="136" t="s">
        <v>90</v>
      </c>
      <c r="D267" s="136" t="s">
        <v>90</v>
      </c>
      <c r="E267" s="388" t="s">
        <v>90</v>
      </c>
      <c r="F267" s="562" t="s">
        <v>628</v>
      </c>
      <c r="G267" s="619">
        <v>7414</v>
      </c>
      <c r="H267" s="619">
        <v>29</v>
      </c>
      <c r="I267" s="409">
        <v>443</v>
      </c>
      <c r="J267" s="429">
        <f t="shared" ref="J267:J330" si="4">IF(H267="- ","- ",IF(I267="- ","- ",IF(SUM(I267)-SUM(H267)=0,"- ",SUM(I267)-SUM(H267))))</f>
        <v>414</v>
      </c>
    </row>
    <row r="268" spans="1:10" s="136" customFormat="1" ht="12">
      <c r="A268" s="292">
        <v>266</v>
      </c>
      <c r="B268" s="136" t="s">
        <v>90</v>
      </c>
      <c r="C268" s="136" t="s">
        <v>90</v>
      </c>
      <c r="D268" s="136" t="s">
        <v>90</v>
      </c>
      <c r="E268" s="388" t="s">
        <v>90</v>
      </c>
      <c r="F268" s="563" t="s">
        <v>629</v>
      </c>
      <c r="G268" s="620">
        <v>6004</v>
      </c>
      <c r="H268" s="620" t="s">
        <v>399</v>
      </c>
      <c r="I268" s="410" t="s">
        <v>399</v>
      </c>
      <c r="J268" s="430" t="str">
        <f t="shared" si="4"/>
        <v xml:space="preserve">- </v>
      </c>
    </row>
    <row r="269" spans="1:10" s="136" customFormat="1" ht="12">
      <c r="A269" s="292">
        <v>267</v>
      </c>
      <c r="B269" s="136" t="s">
        <v>90</v>
      </c>
      <c r="C269" s="136" t="s">
        <v>90</v>
      </c>
      <c r="D269" s="136" t="s">
        <v>90</v>
      </c>
      <c r="E269" s="388" t="s">
        <v>90</v>
      </c>
      <c r="F269" s="563" t="s">
        <v>630</v>
      </c>
      <c r="G269" s="620" t="s">
        <v>399</v>
      </c>
      <c r="H269" s="620" t="s">
        <v>399</v>
      </c>
      <c r="I269" s="410" t="s">
        <v>399</v>
      </c>
      <c r="J269" s="430" t="str">
        <f t="shared" si="4"/>
        <v xml:space="preserve">- </v>
      </c>
    </row>
    <row r="270" spans="1:10" s="136" customFormat="1" ht="12">
      <c r="A270" s="292">
        <v>268</v>
      </c>
      <c r="B270" s="136" t="s">
        <v>90</v>
      </c>
      <c r="C270" s="136" t="s">
        <v>90</v>
      </c>
      <c r="D270" s="136" t="s">
        <v>90</v>
      </c>
      <c r="E270" s="388" t="s">
        <v>90</v>
      </c>
      <c r="F270" s="563" t="s">
        <v>631</v>
      </c>
      <c r="G270" s="620" t="s">
        <v>399</v>
      </c>
      <c r="H270" s="620" t="s">
        <v>399</v>
      </c>
      <c r="I270" s="410" t="s">
        <v>399</v>
      </c>
      <c r="J270" s="430" t="str">
        <f t="shared" si="4"/>
        <v xml:space="preserve">- </v>
      </c>
    </row>
    <row r="271" spans="1:10" s="136" customFormat="1" ht="12">
      <c r="A271" s="292">
        <v>269</v>
      </c>
      <c r="B271" s="136" t="s">
        <v>90</v>
      </c>
      <c r="C271" s="136" t="s">
        <v>90</v>
      </c>
      <c r="D271" s="136" t="s">
        <v>90</v>
      </c>
      <c r="E271" s="388" t="s">
        <v>90</v>
      </c>
      <c r="F271" s="563" t="s">
        <v>632</v>
      </c>
      <c r="G271" s="620" t="s">
        <v>399</v>
      </c>
      <c r="H271" s="620" t="s">
        <v>399</v>
      </c>
      <c r="I271" s="410" t="s">
        <v>399</v>
      </c>
      <c r="J271" s="430" t="str">
        <f t="shared" si="4"/>
        <v xml:space="preserve">- </v>
      </c>
    </row>
    <row r="272" spans="1:10" s="136" customFormat="1" ht="12">
      <c r="A272" s="292">
        <v>270</v>
      </c>
      <c r="B272" s="136" t="s">
        <v>90</v>
      </c>
      <c r="C272" s="136" t="s">
        <v>90</v>
      </c>
      <c r="D272" s="136" t="s">
        <v>90</v>
      </c>
      <c r="E272" s="388" t="s">
        <v>90</v>
      </c>
      <c r="F272" s="563" t="s">
        <v>633</v>
      </c>
      <c r="G272" s="620">
        <v>1138</v>
      </c>
      <c r="H272" s="620" t="s">
        <v>399</v>
      </c>
      <c r="I272" s="410" t="s">
        <v>399</v>
      </c>
      <c r="J272" s="430" t="str">
        <f t="shared" si="4"/>
        <v xml:space="preserve">- </v>
      </c>
    </row>
    <row r="273" spans="1:10" s="136" customFormat="1" ht="12">
      <c r="A273" s="292">
        <v>271</v>
      </c>
      <c r="B273" s="136" t="s">
        <v>90</v>
      </c>
      <c r="C273" s="136" t="s">
        <v>90</v>
      </c>
      <c r="D273" s="136" t="s">
        <v>90</v>
      </c>
      <c r="E273" s="388" t="s">
        <v>90</v>
      </c>
      <c r="F273" s="563" t="s">
        <v>634</v>
      </c>
      <c r="G273" s="620" t="s">
        <v>399</v>
      </c>
      <c r="H273" s="620" t="s">
        <v>399</v>
      </c>
      <c r="I273" s="410" t="s">
        <v>399</v>
      </c>
      <c r="J273" s="430" t="str">
        <f t="shared" si="4"/>
        <v xml:space="preserve">- </v>
      </c>
    </row>
    <row r="274" spans="1:10" s="136" customFormat="1" ht="12">
      <c r="A274" s="292">
        <v>272</v>
      </c>
      <c r="B274" s="136" t="s">
        <v>90</v>
      </c>
      <c r="C274" s="136" t="s">
        <v>90</v>
      </c>
      <c r="D274" s="136" t="s">
        <v>90</v>
      </c>
      <c r="E274" s="388" t="s">
        <v>90</v>
      </c>
      <c r="F274" s="563" t="s">
        <v>635</v>
      </c>
      <c r="G274" s="620">
        <v>262</v>
      </c>
      <c r="H274" s="620">
        <v>26</v>
      </c>
      <c r="I274" s="410">
        <v>434</v>
      </c>
      <c r="J274" s="430">
        <f t="shared" si="4"/>
        <v>408</v>
      </c>
    </row>
    <row r="275" spans="1:10" s="136" customFormat="1" ht="12">
      <c r="A275" s="292">
        <v>273</v>
      </c>
      <c r="B275" s="136" t="s">
        <v>90</v>
      </c>
      <c r="C275" s="136" t="s">
        <v>90</v>
      </c>
      <c r="D275" s="136" t="s">
        <v>90</v>
      </c>
      <c r="E275" s="388" t="s">
        <v>90</v>
      </c>
      <c r="F275" s="568" t="s">
        <v>636</v>
      </c>
      <c r="G275" s="621">
        <v>9</v>
      </c>
      <c r="H275" s="621">
        <v>3</v>
      </c>
      <c r="I275" s="411">
        <v>9</v>
      </c>
      <c r="J275" s="431">
        <f t="shared" si="4"/>
        <v>6</v>
      </c>
    </row>
    <row r="276" spans="1:10" s="136" customFormat="1" ht="12">
      <c r="A276" s="292">
        <v>274</v>
      </c>
      <c r="B276" s="136" t="s">
        <v>90</v>
      </c>
      <c r="C276" s="136" t="s">
        <v>90</v>
      </c>
      <c r="D276" s="136" t="s">
        <v>90</v>
      </c>
      <c r="E276" s="388" t="s">
        <v>90</v>
      </c>
      <c r="F276" s="567" t="s">
        <v>47</v>
      </c>
      <c r="G276" s="169">
        <v>11283</v>
      </c>
      <c r="H276" s="169">
        <v>12112</v>
      </c>
      <c r="I276" s="202">
        <v>3650</v>
      </c>
      <c r="J276" s="433">
        <f t="shared" si="4"/>
        <v>-8462</v>
      </c>
    </row>
    <row r="277" spans="1:10" s="136" customFormat="1" ht="12">
      <c r="A277" s="292">
        <v>275</v>
      </c>
      <c r="B277" s="136" t="s">
        <v>90</v>
      </c>
      <c r="C277" s="136" t="s">
        <v>90</v>
      </c>
      <c r="D277" s="136" t="s">
        <v>90</v>
      </c>
      <c r="E277" s="388" t="s">
        <v>90</v>
      </c>
      <c r="F277" s="566" t="s">
        <v>637</v>
      </c>
      <c r="G277" s="331">
        <v>213</v>
      </c>
      <c r="H277" s="331" t="s">
        <v>399</v>
      </c>
      <c r="I277" s="329">
        <v>1815</v>
      </c>
      <c r="J277" s="432" t="str">
        <f t="shared" si="4"/>
        <v xml:space="preserve">- </v>
      </c>
    </row>
    <row r="278" spans="1:10" s="136" customFormat="1" ht="12">
      <c r="A278" s="292">
        <v>276</v>
      </c>
      <c r="B278" s="136" t="s">
        <v>90</v>
      </c>
      <c r="C278" s="136" t="s">
        <v>90</v>
      </c>
      <c r="D278" s="136" t="s">
        <v>90</v>
      </c>
      <c r="E278" s="388" t="s">
        <v>90</v>
      </c>
      <c r="F278" s="596" t="s">
        <v>638</v>
      </c>
      <c r="G278" s="619" t="s">
        <v>399</v>
      </c>
      <c r="H278" s="619" t="s">
        <v>399</v>
      </c>
      <c r="I278" s="409" t="s">
        <v>399</v>
      </c>
      <c r="J278" s="429" t="str">
        <f t="shared" si="4"/>
        <v xml:space="preserve">- </v>
      </c>
    </row>
    <row r="279" spans="1:10" s="136" customFormat="1" ht="12">
      <c r="A279" s="292">
        <v>277</v>
      </c>
      <c r="B279" s="136" t="s">
        <v>90</v>
      </c>
      <c r="C279" s="136" t="s">
        <v>90</v>
      </c>
      <c r="D279" s="136" t="s">
        <v>90</v>
      </c>
      <c r="E279" s="388" t="s">
        <v>90</v>
      </c>
      <c r="F279" s="563" t="s">
        <v>639</v>
      </c>
      <c r="G279" s="620" t="s">
        <v>399</v>
      </c>
      <c r="H279" s="620" t="s">
        <v>399</v>
      </c>
      <c r="I279" s="410" t="s">
        <v>399</v>
      </c>
      <c r="J279" s="430" t="str">
        <f t="shared" si="4"/>
        <v xml:space="preserve">- </v>
      </c>
    </row>
    <row r="280" spans="1:10" s="136" customFormat="1" ht="12">
      <c r="A280" s="292">
        <v>278</v>
      </c>
      <c r="B280" s="136" t="s">
        <v>90</v>
      </c>
      <c r="C280" s="136" t="s">
        <v>90</v>
      </c>
      <c r="D280" s="136" t="s">
        <v>90</v>
      </c>
      <c r="E280" s="388" t="s">
        <v>90</v>
      </c>
      <c r="F280" s="591" t="s">
        <v>640</v>
      </c>
      <c r="G280" s="620">
        <v>213</v>
      </c>
      <c r="H280" s="620" t="s">
        <v>399</v>
      </c>
      <c r="I280" s="410" t="s">
        <v>399</v>
      </c>
      <c r="J280" s="430" t="str">
        <f t="shared" si="4"/>
        <v xml:space="preserve">- </v>
      </c>
    </row>
    <row r="281" spans="1:10" s="136" customFormat="1" ht="12">
      <c r="A281" s="292">
        <v>279</v>
      </c>
      <c r="B281" s="136" t="s">
        <v>90</v>
      </c>
      <c r="C281" s="136" t="s">
        <v>90</v>
      </c>
      <c r="D281" s="136" t="s">
        <v>90</v>
      </c>
      <c r="E281" s="388" t="s">
        <v>90</v>
      </c>
      <c r="F281" s="568" t="s">
        <v>641</v>
      </c>
      <c r="G281" s="621" t="s">
        <v>399</v>
      </c>
      <c r="H281" s="621" t="s">
        <v>399</v>
      </c>
      <c r="I281" s="411">
        <v>1815</v>
      </c>
      <c r="J281" s="431" t="str">
        <f t="shared" si="4"/>
        <v xml:space="preserve">- </v>
      </c>
    </row>
    <row r="282" spans="1:10" s="136" customFormat="1" ht="12">
      <c r="A282" s="292">
        <v>280</v>
      </c>
      <c r="B282" s="136" t="s">
        <v>90</v>
      </c>
      <c r="C282" s="136" t="s">
        <v>90</v>
      </c>
      <c r="D282" s="136" t="s">
        <v>90</v>
      </c>
      <c r="E282" s="388" t="s">
        <v>90</v>
      </c>
      <c r="F282" s="567" t="s">
        <v>642</v>
      </c>
      <c r="G282" s="169">
        <v>0</v>
      </c>
      <c r="H282" s="169">
        <v>0</v>
      </c>
      <c r="I282" s="202" t="s">
        <v>399</v>
      </c>
      <c r="J282" s="433" t="str">
        <f t="shared" si="4"/>
        <v xml:space="preserve">- </v>
      </c>
    </row>
    <row r="283" spans="1:10" s="136" customFormat="1" ht="12">
      <c r="A283" s="292">
        <v>281</v>
      </c>
      <c r="B283" s="136" t="s">
        <v>90</v>
      </c>
      <c r="C283" s="136" t="s">
        <v>90</v>
      </c>
      <c r="D283" s="136" t="s">
        <v>90</v>
      </c>
      <c r="E283" s="388" t="s">
        <v>90</v>
      </c>
      <c r="F283" s="596" t="s">
        <v>643</v>
      </c>
      <c r="G283" s="619">
        <v>0</v>
      </c>
      <c r="H283" s="619">
        <v>0</v>
      </c>
      <c r="I283" s="409" t="s">
        <v>399</v>
      </c>
      <c r="J283" s="429" t="str">
        <f t="shared" si="4"/>
        <v xml:space="preserve">- </v>
      </c>
    </row>
    <row r="284" spans="1:10" s="136" customFormat="1" ht="12">
      <c r="A284" s="292">
        <v>282</v>
      </c>
      <c r="B284" s="136" t="s">
        <v>90</v>
      </c>
      <c r="C284" s="136" t="s">
        <v>90</v>
      </c>
      <c r="D284" s="136" t="s">
        <v>90</v>
      </c>
      <c r="E284" s="388" t="s">
        <v>90</v>
      </c>
      <c r="F284" s="563" t="s">
        <v>644</v>
      </c>
      <c r="G284" s="620" t="s">
        <v>399</v>
      </c>
      <c r="H284" s="620" t="s">
        <v>399</v>
      </c>
      <c r="I284" s="410" t="s">
        <v>399</v>
      </c>
      <c r="J284" s="430" t="str">
        <f t="shared" si="4"/>
        <v xml:space="preserve">- </v>
      </c>
    </row>
    <row r="285" spans="1:10" s="136" customFormat="1" ht="12">
      <c r="A285" s="292">
        <v>283</v>
      </c>
      <c r="B285" s="136" t="s">
        <v>90</v>
      </c>
      <c r="C285" s="136" t="s">
        <v>90</v>
      </c>
      <c r="D285" s="136" t="s">
        <v>90</v>
      </c>
      <c r="E285" s="388" t="s">
        <v>90</v>
      </c>
      <c r="F285" s="591" t="s">
        <v>645</v>
      </c>
      <c r="G285" s="620" t="s">
        <v>399</v>
      </c>
      <c r="H285" s="620" t="s">
        <v>399</v>
      </c>
      <c r="I285" s="410" t="s">
        <v>399</v>
      </c>
      <c r="J285" s="430" t="str">
        <f t="shared" si="4"/>
        <v xml:space="preserve">- </v>
      </c>
    </row>
    <row r="286" spans="1:10" s="136" customFormat="1" ht="12">
      <c r="A286" s="292">
        <v>284</v>
      </c>
      <c r="B286" s="136" t="s">
        <v>90</v>
      </c>
      <c r="C286" s="136" t="s">
        <v>90</v>
      </c>
      <c r="D286" s="136" t="s">
        <v>90</v>
      </c>
      <c r="E286" s="388" t="s">
        <v>90</v>
      </c>
      <c r="F286" s="568" t="s">
        <v>646</v>
      </c>
      <c r="G286" s="621" t="s">
        <v>399</v>
      </c>
      <c r="H286" s="621" t="s">
        <v>399</v>
      </c>
      <c r="I286" s="411" t="s">
        <v>399</v>
      </c>
      <c r="J286" s="431" t="str">
        <f t="shared" si="4"/>
        <v xml:space="preserve">- </v>
      </c>
    </row>
    <row r="287" spans="1:10" s="136" customFormat="1" ht="12">
      <c r="A287" s="292">
        <v>285</v>
      </c>
      <c r="B287" s="136" t="s">
        <v>90</v>
      </c>
      <c r="C287" s="136" t="s">
        <v>90</v>
      </c>
      <c r="D287" s="136" t="s">
        <v>90</v>
      </c>
      <c r="E287" s="388" t="s">
        <v>90</v>
      </c>
      <c r="F287" s="567" t="s">
        <v>647</v>
      </c>
      <c r="G287" s="169">
        <v>11496</v>
      </c>
      <c r="H287" s="169">
        <v>12112</v>
      </c>
      <c r="I287" s="202">
        <v>5465</v>
      </c>
      <c r="J287" s="433">
        <f t="shared" si="4"/>
        <v>-6647</v>
      </c>
    </row>
    <row r="288" spans="1:10" s="136" customFormat="1" ht="12">
      <c r="A288" s="292">
        <v>286</v>
      </c>
      <c r="B288" s="136" t="s">
        <v>90</v>
      </c>
      <c r="C288" s="136" t="s">
        <v>90</v>
      </c>
      <c r="D288" s="136" t="s">
        <v>90</v>
      </c>
      <c r="E288" s="388" t="s">
        <v>90</v>
      </c>
      <c r="F288" s="562" t="s">
        <v>648</v>
      </c>
      <c r="G288" s="619">
        <v>3693</v>
      </c>
      <c r="H288" s="619">
        <v>409</v>
      </c>
      <c r="I288" s="409">
        <v>1</v>
      </c>
      <c r="J288" s="429">
        <f t="shared" si="4"/>
        <v>-408</v>
      </c>
    </row>
    <row r="289" spans="1:10" s="136" customFormat="1" ht="12">
      <c r="A289" s="292">
        <v>287</v>
      </c>
      <c r="B289" s="136" t="s">
        <v>90</v>
      </c>
      <c r="C289" s="136" t="s">
        <v>90</v>
      </c>
      <c r="D289" s="136" t="s">
        <v>90</v>
      </c>
      <c r="E289" s="388" t="s">
        <v>90</v>
      </c>
      <c r="F289" s="597" t="s">
        <v>649</v>
      </c>
      <c r="G289" s="622" t="s">
        <v>399</v>
      </c>
      <c r="H289" s="622" t="s">
        <v>399</v>
      </c>
      <c r="I289" s="416" t="s">
        <v>399</v>
      </c>
      <c r="J289" s="434" t="str">
        <f t="shared" si="4"/>
        <v xml:space="preserve">- </v>
      </c>
    </row>
    <row r="290" spans="1:10" s="136" customFormat="1" ht="12">
      <c r="A290" s="292">
        <v>288</v>
      </c>
      <c r="B290" s="136" t="s">
        <v>90</v>
      </c>
      <c r="C290" s="136" t="s">
        <v>90</v>
      </c>
      <c r="D290" s="136" t="s">
        <v>90</v>
      </c>
      <c r="E290" s="388" t="s">
        <v>90</v>
      </c>
      <c r="F290" s="597" t="s">
        <v>650</v>
      </c>
      <c r="G290" s="622" t="s">
        <v>399</v>
      </c>
      <c r="H290" s="622" t="s">
        <v>399</v>
      </c>
      <c r="I290" s="416" t="s">
        <v>399</v>
      </c>
      <c r="J290" s="434" t="str">
        <f t="shared" si="4"/>
        <v xml:space="preserve">- </v>
      </c>
    </row>
    <row r="291" spans="1:10" s="136" customFormat="1" ht="12">
      <c r="A291" s="292">
        <v>289</v>
      </c>
      <c r="B291" s="136" t="s">
        <v>90</v>
      </c>
      <c r="C291" s="136" t="s">
        <v>90</v>
      </c>
      <c r="D291" s="136" t="s">
        <v>90</v>
      </c>
      <c r="E291" s="388" t="s">
        <v>90</v>
      </c>
      <c r="F291" s="574" t="s">
        <v>651</v>
      </c>
      <c r="G291" s="620">
        <v>3</v>
      </c>
      <c r="H291" s="620">
        <v>251</v>
      </c>
      <c r="I291" s="410">
        <v>-1113</v>
      </c>
      <c r="J291" s="430">
        <f t="shared" si="4"/>
        <v>-1364</v>
      </c>
    </row>
    <row r="292" spans="1:10" s="136" customFormat="1" ht="12">
      <c r="A292" s="292">
        <v>290</v>
      </c>
      <c r="B292" s="136" t="s">
        <v>90</v>
      </c>
      <c r="C292" s="136" t="s">
        <v>90</v>
      </c>
      <c r="D292" s="136" t="s">
        <v>90</v>
      </c>
      <c r="E292" s="388" t="s">
        <v>90</v>
      </c>
      <c r="F292" s="570" t="s">
        <v>652</v>
      </c>
      <c r="G292" s="621">
        <v>3696</v>
      </c>
      <c r="H292" s="621">
        <v>660</v>
      </c>
      <c r="I292" s="411">
        <v>-1112</v>
      </c>
      <c r="J292" s="431">
        <f t="shared" si="4"/>
        <v>-1772</v>
      </c>
    </row>
    <row r="293" spans="1:10" s="136" customFormat="1" ht="12">
      <c r="A293" s="292">
        <v>291</v>
      </c>
      <c r="B293" s="136" t="s">
        <v>90</v>
      </c>
      <c r="C293" s="136" t="s">
        <v>90</v>
      </c>
      <c r="D293" s="136" t="s">
        <v>90</v>
      </c>
      <c r="E293" s="388" t="s">
        <v>90</v>
      </c>
      <c r="F293" s="567" t="s">
        <v>101</v>
      </c>
      <c r="G293" s="169">
        <v>7800</v>
      </c>
      <c r="H293" s="169">
        <v>11452</v>
      </c>
      <c r="I293" s="202">
        <v>6578</v>
      </c>
      <c r="J293" s="433">
        <f t="shared" si="4"/>
        <v>-4874</v>
      </c>
    </row>
    <row r="294" spans="1:10" s="136" customFormat="1" ht="12">
      <c r="A294" s="292">
        <v>292</v>
      </c>
      <c r="B294" s="136" t="s">
        <v>90</v>
      </c>
      <c r="C294" s="136" t="s">
        <v>90</v>
      </c>
      <c r="D294" s="136" t="s">
        <v>90</v>
      </c>
      <c r="E294" s="388" t="s">
        <v>90</v>
      </c>
      <c r="F294" s="562" t="s">
        <v>653</v>
      </c>
      <c r="G294" s="619">
        <v>16106</v>
      </c>
      <c r="H294" s="619">
        <v>16333</v>
      </c>
      <c r="I294" s="409">
        <v>17296</v>
      </c>
      <c r="J294" s="429">
        <f t="shared" si="4"/>
        <v>963</v>
      </c>
    </row>
    <row r="295" spans="1:10" s="136" customFormat="1" ht="12">
      <c r="A295" s="292">
        <v>293</v>
      </c>
      <c r="B295" s="136" t="s">
        <v>90</v>
      </c>
      <c r="C295" s="136" t="s">
        <v>90</v>
      </c>
      <c r="D295" s="136" t="s">
        <v>90</v>
      </c>
      <c r="E295" s="388" t="s">
        <v>90</v>
      </c>
      <c r="F295" s="598" t="s">
        <v>654</v>
      </c>
      <c r="G295" s="620" t="s">
        <v>399</v>
      </c>
      <c r="H295" s="620" t="s">
        <v>399</v>
      </c>
      <c r="I295" s="410" t="s">
        <v>399</v>
      </c>
      <c r="J295" s="430" t="str">
        <f t="shared" si="4"/>
        <v xml:space="preserve">- </v>
      </c>
    </row>
    <row r="296" spans="1:10" s="136" customFormat="1" ht="12">
      <c r="A296" s="292">
        <v>294</v>
      </c>
      <c r="B296" s="136" t="s">
        <v>90</v>
      </c>
      <c r="C296" s="136" t="s">
        <v>90</v>
      </c>
      <c r="D296" s="136" t="s">
        <v>90</v>
      </c>
      <c r="E296" s="386" t="s">
        <v>90</v>
      </c>
      <c r="F296" s="570" t="s">
        <v>554</v>
      </c>
      <c r="G296" s="621">
        <v>23906</v>
      </c>
      <c r="H296" s="621">
        <v>27785</v>
      </c>
      <c r="I296" s="411">
        <v>23874</v>
      </c>
      <c r="J296" s="431">
        <f t="shared" si="4"/>
        <v>-3911</v>
      </c>
    </row>
    <row r="297" spans="1:10" s="136" customFormat="1" ht="12">
      <c r="A297" s="292">
        <v>295</v>
      </c>
      <c r="B297" s="136" t="s">
        <v>90</v>
      </c>
      <c r="C297" s="136" t="s">
        <v>90</v>
      </c>
      <c r="D297" s="136" t="s">
        <v>90</v>
      </c>
      <c r="E297" s="386" t="s">
        <v>90</v>
      </c>
      <c r="F297" s="599" t="s">
        <v>655</v>
      </c>
      <c r="G297" s="398" t="s">
        <v>90</v>
      </c>
      <c r="H297" s="398" t="s">
        <v>90</v>
      </c>
      <c r="I297" s="398" t="s">
        <v>90</v>
      </c>
      <c r="J297" s="402"/>
    </row>
    <row r="298" spans="1:10" s="136" customFormat="1" ht="12">
      <c r="A298" s="292">
        <v>296</v>
      </c>
      <c r="B298" s="136" t="s">
        <v>90</v>
      </c>
      <c r="C298" s="136" t="s">
        <v>90</v>
      </c>
      <c r="D298" s="136" t="s">
        <v>90</v>
      </c>
      <c r="E298" s="386" t="s">
        <v>90</v>
      </c>
      <c r="F298" s="600" t="s">
        <v>566</v>
      </c>
      <c r="G298" s="637" t="s">
        <v>399</v>
      </c>
      <c r="H298" s="637" t="s">
        <v>399</v>
      </c>
      <c r="I298" s="404" t="s">
        <v>399</v>
      </c>
      <c r="J298" s="447" t="str">
        <f t="shared" si="4"/>
        <v xml:space="preserve">- </v>
      </c>
    </row>
    <row r="299" spans="1:10" s="136" customFormat="1" ht="12">
      <c r="A299" s="292">
        <v>297</v>
      </c>
      <c r="B299" s="136" t="s">
        <v>90</v>
      </c>
      <c r="C299" s="136" t="s">
        <v>90</v>
      </c>
      <c r="D299" s="136" t="s">
        <v>90</v>
      </c>
      <c r="E299" s="386" t="s">
        <v>90</v>
      </c>
      <c r="F299" s="601" t="s">
        <v>90</v>
      </c>
      <c r="G299" s="638" t="s">
        <v>399</v>
      </c>
      <c r="H299" s="638" t="s">
        <v>399</v>
      </c>
      <c r="I299" s="412" t="s">
        <v>399</v>
      </c>
      <c r="J299" s="448" t="str">
        <f t="shared" si="4"/>
        <v xml:space="preserve">- </v>
      </c>
    </row>
    <row r="300" spans="1:10" s="136" customFormat="1" ht="12">
      <c r="A300" s="292">
        <v>298</v>
      </c>
      <c r="B300" s="136" t="s">
        <v>90</v>
      </c>
      <c r="C300" s="136" t="s">
        <v>90</v>
      </c>
      <c r="D300" s="136" t="s">
        <v>90</v>
      </c>
      <c r="E300" s="386" t="s">
        <v>90</v>
      </c>
      <c r="F300" s="601" t="s">
        <v>90</v>
      </c>
      <c r="G300" s="639" t="s">
        <v>399</v>
      </c>
      <c r="H300" s="639" t="s">
        <v>399</v>
      </c>
      <c r="I300" s="406" t="s">
        <v>399</v>
      </c>
      <c r="J300" s="449" t="str">
        <f t="shared" si="4"/>
        <v xml:space="preserve">- </v>
      </c>
    </row>
    <row r="301" spans="1:10" s="136" customFormat="1" ht="12">
      <c r="A301" s="292">
        <v>299</v>
      </c>
      <c r="B301" s="136" t="s">
        <v>90</v>
      </c>
      <c r="C301" s="136" t="s">
        <v>90</v>
      </c>
      <c r="D301" s="136" t="s">
        <v>90</v>
      </c>
      <c r="E301" s="386" t="s">
        <v>90</v>
      </c>
      <c r="F301" s="601" t="s">
        <v>90</v>
      </c>
      <c r="G301" s="638" t="s">
        <v>399</v>
      </c>
      <c r="H301" s="638" t="s">
        <v>399</v>
      </c>
      <c r="I301" s="412" t="s">
        <v>399</v>
      </c>
      <c r="J301" s="448" t="str">
        <f t="shared" si="4"/>
        <v xml:space="preserve">- </v>
      </c>
    </row>
    <row r="302" spans="1:10" s="136" customFormat="1" ht="12">
      <c r="A302" s="292">
        <v>300</v>
      </c>
      <c r="B302" s="136" t="s">
        <v>90</v>
      </c>
      <c r="C302" s="136" t="s">
        <v>90</v>
      </c>
      <c r="D302" s="136" t="s">
        <v>90</v>
      </c>
      <c r="E302" s="386" t="s">
        <v>90</v>
      </c>
      <c r="F302" s="601" t="s">
        <v>90</v>
      </c>
      <c r="G302" s="639" t="s">
        <v>399</v>
      </c>
      <c r="H302" s="639" t="s">
        <v>399</v>
      </c>
      <c r="I302" s="406" t="s">
        <v>399</v>
      </c>
      <c r="J302" s="449" t="str">
        <f t="shared" si="4"/>
        <v xml:space="preserve">- </v>
      </c>
    </row>
    <row r="303" spans="1:10" s="136" customFormat="1" ht="12">
      <c r="A303" s="292">
        <v>301</v>
      </c>
      <c r="B303" s="136" t="s">
        <v>90</v>
      </c>
      <c r="C303" s="136" t="s">
        <v>90</v>
      </c>
      <c r="D303" s="136" t="s">
        <v>90</v>
      </c>
      <c r="E303" s="386" t="s">
        <v>90</v>
      </c>
      <c r="F303" s="602" t="s">
        <v>90</v>
      </c>
      <c r="G303" s="640" t="s">
        <v>399</v>
      </c>
      <c r="H303" s="640" t="s">
        <v>399</v>
      </c>
      <c r="I303" s="413" t="s">
        <v>399</v>
      </c>
      <c r="J303" s="450" t="str">
        <f t="shared" si="4"/>
        <v xml:space="preserve">- </v>
      </c>
    </row>
    <row r="304" spans="1:10" s="136" customFormat="1" ht="12">
      <c r="A304" s="292">
        <v>302</v>
      </c>
      <c r="B304" s="136" t="s">
        <v>90</v>
      </c>
      <c r="C304" s="136" t="s">
        <v>90</v>
      </c>
      <c r="D304" s="136" t="s">
        <v>90</v>
      </c>
      <c r="E304" s="388" t="s">
        <v>90</v>
      </c>
      <c r="F304" s="386" t="s">
        <v>90</v>
      </c>
      <c r="G304" s="396" t="s">
        <v>90</v>
      </c>
      <c r="H304" s="396" t="s">
        <v>90</v>
      </c>
      <c r="I304" s="396" t="s">
        <v>90</v>
      </c>
      <c r="J304" s="400"/>
    </row>
    <row r="305" spans="1:10" s="136" customFormat="1" ht="14.25">
      <c r="A305" s="292">
        <v>303</v>
      </c>
      <c r="B305" s="136" t="s">
        <v>90</v>
      </c>
      <c r="C305" s="136" t="s">
        <v>90</v>
      </c>
      <c r="D305" s="136" t="s">
        <v>90</v>
      </c>
      <c r="E305" s="560" t="s">
        <v>656</v>
      </c>
      <c r="F305" s="603"/>
      <c r="G305" s="396" t="s">
        <v>90</v>
      </c>
      <c r="H305" s="396" t="s">
        <v>90</v>
      </c>
      <c r="I305" s="396" t="s">
        <v>90</v>
      </c>
      <c r="J305" s="400"/>
    </row>
    <row r="306" spans="1:10" s="136" customFormat="1" ht="12">
      <c r="A306" s="292">
        <v>304</v>
      </c>
      <c r="B306" s="136" t="s">
        <v>90</v>
      </c>
      <c r="C306" s="136" t="s">
        <v>90</v>
      </c>
      <c r="D306" s="136" t="s">
        <v>90</v>
      </c>
      <c r="E306" s="175" t="s">
        <v>90</v>
      </c>
      <c r="F306" s="603" t="s">
        <v>90</v>
      </c>
      <c r="G306" s="396" t="s">
        <v>90</v>
      </c>
      <c r="H306" s="396" t="s">
        <v>90</v>
      </c>
      <c r="I306" s="396" t="s">
        <v>90</v>
      </c>
      <c r="J306" s="400"/>
    </row>
    <row r="307" spans="1:10" s="136" customFormat="1" ht="12">
      <c r="A307" s="292">
        <v>305</v>
      </c>
      <c r="B307" s="136" t="s">
        <v>90</v>
      </c>
      <c r="C307" s="136" t="s">
        <v>90</v>
      </c>
      <c r="D307" s="136" t="s">
        <v>90</v>
      </c>
      <c r="E307" s="175" t="s">
        <v>90</v>
      </c>
      <c r="F307" s="604" t="s">
        <v>657</v>
      </c>
      <c r="G307" s="619">
        <v>23906</v>
      </c>
      <c r="H307" s="619">
        <v>27785</v>
      </c>
      <c r="I307" s="409">
        <v>23874</v>
      </c>
      <c r="J307" s="429">
        <f t="shared" si="4"/>
        <v>-3911</v>
      </c>
    </row>
    <row r="308" spans="1:10" s="136" customFormat="1" ht="12">
      <c r="A308" s="292">
        <v>306</v>
      </c>
      <c r="B308" s="136" t="s">
        <v>90</v>
      </c>
      <c r="C308" s="136" t="s">
        <v>90</v>
      </c>
      <c r="D308" s="136" t="s">
        <v>90</v>
      </c>
      <c r="E308" s="175" t="s">
        <v>90</v>
      </c>
      <c r="F308" s="605" t="s">
        <v>658</v>
      </c>
      <c r="G308" s="620" t="s">
        <v>399</v>
      </c>
      <c r="H308" s="620" t="s">
        <v>399</v>
      </c>
      <c r="I308" s="410" t="s">
        <v>399</v>
      </c>
      <c r="J308" s="430" t="str">
        <f t="shared" si="4"/>
        <v xml:space="preserve">- </v>
      </c>
    </row>
    <row r="309" spans="1:10" s="136" customFormat="1" ht="12">
      <c r="A309" s="292">
        <v>307</v>
      </c>
      <c r="B309" s="136" t="s">
        <v>90</v>
      </c>
      <c r="C309" s="136" t="s">
        <v>90</v>
      </c>
      <c r="D309" s="136" t="s">
        <v>90</v>
      </c>
      <c r="E309" s="175" t="s">
        <v>90</v>
      </c>
      <c r="F309" s="606" t="s">
        <v>659</v>
      </c>
      <c r="G309" s="620">
        <v>23906</v>
      </c>
      <c r="H309" s="620">
        <v>27785</v>
      </c>
      <c r="I309" s="410">
        <v>23874</v>
      </c>
      <c r="J309" s="430">
        <f t="shared" si="4"/>
        <v>-3911</v>
      </c>
    </row>
    <row r="310" spans="1:10" s="136" customFormat="1" ht="12">
      <c r="A310" s="292">
        <v>308</v>
      </c>
      <c r="B310" s="136" t="s">
        <v>90</v>
      </c>
      <c r="C310" s="136" t="s">
        <v>90</v>
      </c>
      <c r="D310" s="136" t="s">
        <v>90</v>
      </c>
      <c r="E310" s="175" t="s">
        <v>90</v>
      </c>
      <c r="F310" s="607" t="s">
        <v>660</v>
      </c>
      <c r="G310" s="620">
        <v>7573</v>
      </c>
      <c r="H310" s="620">
        <v>10489</v>
      </c>
      <c r="I310" s="410">
        <v>7369</v>
      </c>
      <c r="J310" s="430">
        <f t="shared" si="4"/>
        <v>-3120</v>
      </c>
    </row>
    <row r="311" spans="1:10" s="136" customFormat="1" ht="12">
      <c r="A311" s="292">
        <v>309</v>
      </c>
      <c r="B311" s="136" t="s">
        <v>90</v>
      </c>
      <c r="C311" s="136" t="s">
        <v>90</v>
      </c>
      <c r="D311" s="136" t="s">
        <v>90</v>
      </c>
      <c r="E311" s="175" t="s">
        <v>90</v>
      </c>
      <c r="F311" s="574" t="s">
        <v>549</v>
      </c>
      <c r="G311" s="620">
        <v>1600</v>
      </c>
      <c r="H311" s="620">
        <v>2300</v>
      </c>
      <c r="I311" s="410">
        <v>1400</v>
      </c>
      <c r="J311" s="430">
        <f t="shared" si="4"/>
        <v>-900</v>
      </c>
    </row>
    <row r="312" spans="1:10" s="136" customFormat="1" ht="12">
      <c r="A312" s="292">
        <v>310</v>
      </c>
      <c r="B312" s="136" t="s">
        <v>90</v>
      </c>
      <c r="C312" s="136" t="s">
        <v>90</v>
      </c>
      <c r="D312" s="136" t="s">
        <v>90</v>
      </c>
      <c r="E312" s="175" t="s">
        <v>90</v>
      </c>
      <c r="F312" s="574" t="s">
        <v>661</v>
      </c>
      <c r="G312" s="620" t="s">
        <v>399</v>
      </c>
      <c r="H312" s="620" t="s">
        <v>399</v>
      </c>
      <c r="I312" s="410" t="s">
        <v>399</v>
      </c>
      <c r="J312" s="430" t="str">
        <f t="shared" si="4"/>
        <v xml:space="preserve">- </v>
      </c>
    </row>
    <row r="313" spans="1:10" s="136" customFormat="1" ht="12">
      <c r="A313" s="292">
        <v>311</v>
      </c>
      <c r="B313" s="136" t="s">
        <v>90</v>
      </c>
      <c r="C313" s="136" t="s">
        <v>90</v>
      </c>
      <c r="D313" s="136" t="s">
        <v>90</v>
      </c>
      <c r="E313" s="175" t="s">
        <v>90</v>
      </c>
      <c r="F313" s="608" t="s">
        <v>662</v>
      </c>
      <c r="G313" s="620" t="s">
        <v>399</v>
      </c>
      <c r="H313" s="620" t="s">
        <v>399</v>
      </c>
      <c r="I313" s="410" t="s">
        <v>399</v>
      </c>
      <c r="J313" s="430" t="str">
        <f t="shared" si="4"/>
        <v xml:space="preserve">- </v>
      </c>
    </row>
    <row r="314" spans="1:10" s="136" customFormat="1" ht="12">
      <c r="A314" s="292">
        <v>312</v>
      </c>
      <c r="B314" s="136" t="s">
        <v>90</v>
      </c>
      <c r="C314" s="136" t="s">
        <v>90</v>
      </c>
      <c r="D314" s="136" t="s">
        <v>90</v>
      </c>
      <c r="E314" s="175" t="s">
        <v>90</v>
      </c>
      <c r="F314" s="563" t="s">
        <v>553</v>
      </c>
      <c r="G314" s="620" t="s">
        <v>399</v>
      </c>
      <c r="H314" s="620" t="s">
        <v>399</v>
      </c>
      <c r="I314" s="410" t="s">
        <v>399</v>
      </c>
      <c r="J314" s="430" t="str">
        <f t="shared" si="4"/>
        <v xml:space="preserve">- </v>
      </c>
    </row>
    <row r="315" spans="1:10" s="136" customFormat="1" ht="12">
      <c r="A315" s="292">
        <v>313</v>
      </c>
      <c r="B315" s="136" t="s">
        <v>90</v>
      </c>
      <c r="C315" s="136" t="s">
        <v>90</v>
      </c>
      <c r="D315" s="136" t="s">
        <v>90</v>
      </c>
      <c r="E315" s="175" t="s">
        <v>90</v>
      </c>
      <c r="F315" s="574" t="s">
        <v>663</v>
      </c>
      <c r="G315" s="620">
        <v>3585</v>
      </c>
      <c r="H315" s="620">
        <v>3661</v>
      </c>
      <c r="I315" s="410">
        <v>3732</v>
      </c>
      <c r="J315" s="430">
        <f t="shared" si="4"/>
        <v>71</v>
      </c>
    </row>
    <row r="316" spans="1:10" s="136" customFormat="1" ht="12">
      <c r="A316" s="292">
        <v>314</v>
      </c>
      <c r="B316" s="136" t="s">
        <v>90</v>
      </c>
      <c r="C316" s="136" t="s">
        <v>90</v>
      </c>
      <c r="D316" s="136" t="s">
        <v>90</v>
      </c>
      <c r="E316" s="175" t="s">
        <v>90</v>
      </c>
      <c r="F316" s="563" t="s">
        <v>664</v>
      </c>
      <c r="G316" s="620">
        <v>1904</v>
      </c>
      <c r="H316" s="620">
        <v>1904</v>
      </c>
      <c r="I316" s="410">
        <v>1904</v>
      </c>
      <c r="J316" s="430" t="str">
        <f t="shared" si="4"/>
        <v xml:space="preserve">- </v>
      </c>
    </row>
    <row r="317" spans="1:10" s="136" customFormat="1" ht="12">
      <c r="A317" s="292">
        <v>315</v>
      </c>
      <c r="B317" s="136" t="s">
        <v>90</v>
      </c>
      <c r="C317" s="136" t="s">
        <v>90</v>
      </c>
      <c r="D317" s="136" t="s">
        <v>90</v>
      </c>
      <c r="E317" s="175" t="s">
        <v>90</v>
      </c>
      <c r="F317" s="563" t="s">
        <v>665</v>
      </c>
      <c r="G317" s="620">
        <v>1681</v>
      </c>
      <c r="H317" s="620">
        <v>1757</v>
      </c>
      <c r="I317" s="410">
        <v>1828</v>
      </c>
      <c r="J317" s="430">
        <f t="shared" si="4"/>
        <v>71</v>
      </c>
    </row>
    <row r="318" spans="1:10" s="136" customFormat="1" ht="12">
      <c r="A318" s="292">
        <v>316</v>
      </c>
      <c r="B318" s="136" t="s">
        <v>90</v>
      </c>
      <c r="C318" s="136" t="s">
        <v>90</v>
      </c>
      <c r="D318" s="136" t="s">
        <v>90</v>
      </c>
      <c r="E318" s="175" t="s">
        <v>90</v>
      </c>
      <c r="F318" s="570" t="s">
        <v>666</v>
      </c>
      <c r="G318" s="620">
        <v>2387</v>
      </c>
      <c r="H318" s="620">
        <v>4528</v>
      </c>
      <c r="I318" s="410">
        <v>2236</v>
      </c>
      <c r="J318" s="430">
        <f t="shared" si="4"/>
        <v>-2292</v>
      </c>
    </row>
    <row r="319" spans="1:10" s="136" customFormat="1" ht="12">
      <c r="A319" s="292">
        <v>317</v>
      </c>
      <c r="B319" s="136" t="s">
        <v>90</v>
      </c>
      <c r="C319" s="136" t="s">
        <v>90</v>
      </c>
      <c r="D319" s="136" t="s">
        <v>90</v>
      </c>
      <c r="E319" s="175" t="s">
        <v>90</v>
      </c>
      <c r="F319" s="590" t="s">
        <v>667</v>
      </c>
      <c r="G319" s="621">
        <v>16333</v>
      </c>
      <c r="H319" s="621">
        <v>17296</v>
      </c>
      <c r="I319" s="411">
        <v>16504</v>
      </c>
      <c r="J319" s="431">
        <f t="shared" si="4"/>
        <v>-792</v>
      </c>
    </row>
    <row r="320" spans="1:10" s="136" customFormat="1" ht="12">
      <c r="A320" s="292">
        <v>318</v>
      </c>
      <c r="B320" s="136" t="s">
        <v>90</v>
      </c>
      <c r="C320" s="136" t="s">
        <v>90</v>
      </c>
      <c r="D320" s="136" t="s">
        <v>90</v>
      </c>
      <c r="E320" s="175" t="s">
        <v>90</v>
      </c>
      <c r="F320" s="561" t="s">
        <v>668</v>
      </c>
      <c r="G320" s="398" t="s">
        <v>90</v>
      </c>
      <c r="H320" s="398" t="s">
        <v>90</v>
      </c>
      <c r="I320" s="398" t="s">
        <v>90</v>
      </c>
      <c r="J320" s="402"/>
    </row>
    <row r="321" spans="1:10" s="136" customFormat="1" ht="12">
      <c r="A321" s="292">
        <v>319</v>
      </c>
      <c r="B321" s="136" t="s">
        <v>90</v>
      </c>
      <c r="C321" s="136" t="s">
        <v>90</v>
      </c>
      <c r="D321" s="136" t="s">
        <v>90</v>
      </c>
      <c r="E321" s="175" t="s">
        <v>90</v>
      </c>
      <c r="F321" s="609" t="s">
        <v>566</v>
      </c>
      <c r="G321" s="637" t="s">
        <v>399</v>
      </c>
      <c r="H321" s="637" t="s">
        <v>399</v>
      </c>
      <c r="I321" s="404" t="s">
        <v>399</v>
      </c>
      <c r="J321" s="447" t="str">
        <f t="shared" si="4"/>
        <v xml:space="preserve">- </v>
      </c>
    </row>
    <row r="322" spans="1:10" s="136" customFormat="1" ht="12">
      <c r="A322" s="292">
        <v>320</v>
      </c>
      <c r="B322" s="136" t="s">
        <v>90</v>
      </c>
      <c r="C322" s="136" t="s">
        <v>90</v>
      </c>
      <c r="D322" s="136" t="s">
        <v>90</v>
      </c>
      <c r="E322" s="175" t="s">
        <v>90</v>
      </c>
      <c r="F322" s="592" t="s">
        <v>90</v>
      </c>
      <c r="G322" s="641" t="s">
        <v>399</v>
      </c>
      <c r="H322" s="641" t="s">
        <v>399</v>
      </c>
      <c r="I322" s="408" t="s">
        <v>399</v>
      </c>
      <c r="J322" s="431" t="str">
        <f t="shared" si="4"/>
        <v xml:space="preserve">- </v>
      </c>
    </row>
    <row r="323" spans="1:10" s="136" customFormat="1" ht="12">
      <c r="A323" s="292">
        <v>321</v>
      </c>
      <c r="B323" s="136" t="s">
        <v>90</v>
      </c>
      <c r="C323" s="136" t="s">
        <v>90</v>
      </c>
      <c r="D323" s="136" t="s">
        <v>90</v>
      </c>
      <c r="E323" s="175" t="s">
        <v>90</v>
      </c>
      <c r="F323" s="592" t="s">
        <v>90</v>
      </c>
      <c r="G323" s="637" t="s">
        <v>399</v>
      </c>
      <c r="H323" s="637" t="s">
        <v>399</v>
      </c>
      <c r="I323" s="404" t="s">
        <v>399</v>
      </c>
      <c r="J323" s="447" t="str">
        <f t="shared" si="4"/>
        <v xml:space="preserve">- </v>
      </c>
    </row>
    <row r="324" spans="1:10" s="136" customFormat="1" ht="12">
      <c r="A324" s="292">
        <v>322</v>
      </c>
      <c r="B324" s="136" t="s">
        <v>90</v>
      </c>
      <c r="C324" s="136" t="s">
        <v>90</v>
      </c>
      <c r="D324" s="136" t="s">
        <v>90</v>
      </c>
      <c r="E324" s="175" t="s">
        <v>90</v>
      </c>
      <c r="F324" s="610" t="s">
        <v>90</v>
      </c>
      <c r="G324" s="641" t="s">
        <v>399</v>
      </c>
      <c r="H324" s="641" t="s">
        <v>399</v>
      </c>
      <c r="I324" s="408" t="s">
        <v>399</v>
      </c>
      <c r="J324" s="431" t="str">
        <f t="shared" si="4"/>
        <v xml:space="preserve">- </v>
      </c>
    </row>
    <row r="325" spans="1:10" s="389" customFormat="1" ht="13.5">
      <c r="A325" s="292">
        <v>323</v>
      </c>
      <c r="B325" s="136" t="s">
        <v>90</v>
      </c>
      <c r="C325" s="136" t="s">
        <v>90</v>
      </c>
      <c r="D325" s="136" t="s">
        <v>90</v>
      </c>
      <c r="E325" s="175" t="s">
        <v>90</v>
      </c>
      <c r="F325" s="561" t="s">
        <v>669</v>
      </c>
      <c r="G325" s="399" t="s">
        <v>90</v>
      </c>
      <c r="H325" s="399" t="s">
        <v>90</v>
      </c>
      <c r="I325" s="399" t="s">
        <v>90</v>
      </c>
      <c r="J325" s="403"/>
    </row>
    <row r="326" spans="1:10" s="389" customFormat="1" ht="13.5">
      <c r="A326" s="292">
        <v>324</v>
      </c>
      <c r="B326" s="136" t="s">
        <v>90</v>
      </c>
      <c r="C326" s="136" t="s">
        <v>90</v>
      </c>
      <c r="D326" s="136" t="s">
        <v>90</v>
      </c>
      <c r="E326" s="175" t="s">
        <v>90</v>
      </c>
      <c r="F326" s="592" t="s">
        <v>566</v>
      </c>
      <c r="G326" s="637" t="s">
        <v>399</v>
      </c>
      <c r="H326" s="637" t="s">
        <v>399</v>
      </c>
      <c r="I326" s="404" t="s">
        <v>399</v>
      </c>
      <c r="J326" s="447" t="str">
        <f t="shared" si="4"/>
        <v xml:space="preserve">- </v>
      </c>
    </row>
    <row r="327" spans="1:10" s="389" customFormat="1" ht="13.5">
      <c r="A327" s="292">
        <v>325</v>
      </c>
      <c r="B327" s="136" t="s">
        <v>90</v>
      </c>
      <c r="C327" s="136" t="s">
        <v>90</v>
      </c>
      <c r="D327" s="136" t="s">
        <v>90</v>
      </c>
      <c r="E327" s="175" t="s">
        <v>90</v>
      </c>
      <c r="F327" s="592" t="s">
        <v>90</v>
      </c>
      <c r="G327" s="642" t="s">
        <v>399</v>
      </c>
      <c r="H327" s="642" t="s">
        <v>399</v>
      </c>
      <c r="I327" s="405" t="s">
        <v>399</v>
      </c>
      <c r="J327" s="430" t="str">
        <f t="shared" si="4"/>
        <v xml:space="preserve">- </v>
      </c>
    </row>
    <row r="328" spans="1:10" s="389" customFormat="1" ht="13.5">
      <c r="A328" s="292">
        <v>326</v>
      </c>
      <c r="B328" s="136" t="s">
        <v>90</v>
      </c>
      <c r="C328" s="136" t="s">
        <v>90</v>
      </c>
      <c r="D328" s="136" t="s">
        <v>90</v>
      </c>
      <c r="E328" s="175" t="s">
        <v>90</v>
      </c>
      <c r="F328" s="592" t="s">
        <v>90</v>
      </c>
      <c r="G328" s="639" t="s">
        <v>399</v>
      </c>
      <c r="H328" s="639" t="s">
        <v>399</v>
      </c>
      <c r="I328" s="406" t="s">
        <v>399</v>
      </c>
      <c r="J328" s="449" t="str">
        <f t="shared" si="4"/>
        <v xml:space="preserve">- </v>
      </c>
    </row>
    <row r="329" spans="1:10" s="389" customFormat="1" ht="13.5">
      <c r="A329" s="292">
        <v>327</v>
      </c>
      <c r="B329" s="136" t="s">
        <v>90</v>
      </c>
      <c r="C329" s="136" t="s">
        <v>90</v>
      </c>
      <c r="D329" s="136" t="s">
        <v>90</v>
      </c>
      <c r="E329" s="175" t="s">
        <v>90</v>
      </c>
      <c r="F329" s="592" t="s">
        <v>90</v>
      </c>
      <c r="G329" s="642" t="s">
        <v>399</v>
      </c>
      <c r="H329" s="642" t="s">
        <v>399</v>
      </c>
      <c r="I329" s="405" t="s">
        <v>399</v>
      </c>
      <c r="J329" s="430" t="str">
        <f t="shared" si="4"/>
        <v xml:space="preserve">- </v>
      </c>
    </row>
    <row r="330" spans="1:10" s="389" customFormat="1" ht="13.5">
      <c r="A330" s="292">
        <v>328</v>
      </c>
      <c r="B330" s="136" t="s">
        <v>90</v>
      </c>
      <c r="C330" s="136" t="s">
        <v>90</v>
      </c>
      <c r="D330" s="136" t="s">
        <v>90</v>
      </c>
      <c r="E330" s="175" t="s">
        <v>90</v>
      </c>
      <c r="F330" s="592" t="s">
        <v>90</v>
      </c>
      <c r="G330" s="639" t="s">
        <v>399</v>
      </c>
      <c r="H330" s="639" t="s">
        <v>399</v>
      </c>
      <c r="I330" s="406" t="s">
        <v>399</v>
      </c>
      <c r="J330" s="449" t="str">
        <f t="shared" si="4"/>
        <v xml:space="preserve">- </v>
      </c>
    </row>
    <row r="331" spans="1:10" s="389" customFormat="1" ht="13.5">
      <c r="A331" s="292">
        <v>329</v>
      </c>
      <c r="B331" s="136" t="s">
        <v>90</v>
      </c>
      <c r="C331" s="136" t="s">
        <v>90</v>
      </c>
      <c r="D331" s="136" t="s">
        <v>90</v>
      </c>
      <c r="E331" s="175" t="s">
        <v>90</v>
      </c>
      <c r="F331" s="592" t="s">
        <v>90</v>
      </c>
      <c r="G331" s="642" t="s">
        <v>399</v>
      </c>
      <c r="H331" s="642" t="s">
        <v>399</v>
      </c>
      <c r="I331" s="405" t="s">
        <v>399</v>
      </c>
      <c r="J331" s="430" t="str">
        <f t="shared" ref="J331:J337" si="5">IF(H331="- ","- ",IF(I331="- ","- ",IF(SUM(I331)-SUM(H331)=0,"- ",SUM(I331)-SUM(H331))))</f>
        <v xml:space="preserve">- </v>
      </c>
    </row>
    <row r="332" spans="1:10" s="389" customFormat="1" ht="13.5">
      <c r="A332" s="292">
        <v>330</v>
      </c>
      <c r="B332" s="136" t="s">
        <v>90</v>
      </c>
      <c r="C332" s="136" t="s">
        <v>90</v>
      </c>
      <c r="D332" s="136" t="s">
        <v>90</v>
      </c>
      <c r="E332" s="175" t="s">
        <v>90</v>
      </c>
      <c r="F332" s="592" t="s">
        <v>90</v>
      </c>
      <c r="G332" s="639" t="s">
        <v>399</v>
      </c>
      <c r="H332" s="639" t="s">
        <v>399</v>
      </c>
      <c r="I332" s="406" t="s">
        <v>399</v>
      </c>
      <c r="J332" s="449" t="str">
        <f t="shared" si="5"/>
        <v xml:space="preserve">- </v>
      </c>
    </row>
    <row r="333" spans="1:10" s="389" customFormat="1" ht="13.5">
      <c r="A333" s="292">
        <v>331</v>
      </c>
      <c r="B333" s="136" t="s">
        <v>90</v>
      </c>
      <c r="C333" s="136" t="s">
        <v>90</v>
      </c>
      <c r="D333" s="136" t="s">
        <v>90</v>
      </c>
      <c r="E333" s="175" t="s">
        <v>90</v>
      </c>
      <c r="F333" s="592" t="s">
        <v>90</v>
      </c>
      <c r="G333" s="642" t="s">
        <v>399</v>
      </c>
      <c r="H333" s="642" t="s">
        <v>399</v>
      </c>
      <c r="I333" s="405" t="s">
        <v>399</v>
      </c>
      <c r="J333" s="430" t="str">
        <f t="shared" si="5"/>
        <v xml:space="preserve">- </v>
      </c>
    </row>
    <row r="334" spans="1:10" s="389" customFormat="1" ht="13.5">
      <c r="A334" s="292">
        <v>332</v>
      </c>
      <c r="B334" s="136" t="s">
        <v>90</v>
      </c>
      <c r="C334" s="136" t="s">
        <v>90</v>
      </c>
      <c r="D334" s="136" t="s">
        <v>90</v>
      </c>
      <c r="E334" s="175" t="s">
        <v>90</v>
      </c>
      <c r="F334" s="592" t="s">
        <v>90</v>
      </c>
      <c r="G334" s="639" t="s">
        <v>399</v>
      </c>
      <c r="H334" s="639" t="s">
        <v>399</v>
      </c>
      <c r="I334" s="406" t="s">
        <v>399</v>
      </c>
      <c r="J334" s="449" t="str">
        <f t="shared" si="5"/>
        <v xml:space="preserve">- </v>
      </c>
    </row>
    <row r="335" spans="1:10" s="389" customFormat="1" ht="13.5">
      <c r="A335" s="292">
        <v>333</v>
      </c>
      <c r="B335" s="136" t="s">
        <v>90</v>
      </c>
      <c r="C335" s="136" t="s">
        <v>90</v>
      </c>
      <c r="D335" s="136" t="s">
        <v>90</v>
      </c>
      <c r="E335" s="175" t="s">
        <v>90</v>
      </c>
      <c r="F335" s="592" t="s">
        <v>90</v>
      </c>
      <c r="G335" s="642" t="s">
        <v>399</v>
      </c>
      <c r="H335" s="642" t="s">
        <v>399</v>
      </c>
      <c r="I335" s="405" t="s">
        <v>399</v>
      </c>
      <c r="J335" s="430" t="str">
        <f t="shared" si="5"/>
        <v xml:space="preserve">- </v>
      </c>
    </row>
    <row r="336" spans="1:10" s="389" customFormat="1" ht="13.5">
      <c r="A336" s="292">
        <v>334</v>
      </c>
      <c r="B336" s="136" t="s">
        <v>90</v>
      </c>
      <c r="C336" s="136" t="s">
        <v>90</v>
      </c>
      <c r="D336" s="136" t="s">
        <v>90</v>
      </c>
      <c r="E336" s="175" t="s">
        <v>90</v>
      </c>
      <c r="F336" s="592" t="s">
        <v>90</v>
      </c>
      <c r="G336" s="639" t="s">
        <v>399</v>
      </c>
      <c r="H336" s="639" t="s">
        <v>399</v>
      </c>
      <c r="I336" s="406" t="s">
        <v>399</v>
      </c>
      <c r="J336" s="449" t="str">
        <f t="shared" si="5"/>
        <v xml:space="preserve">- </v>
      </c>
    </row>
    <row r="337" spans="1:11" s="136" customFormat="1" ht="12">
      <c r="A337" s="292">
        <v>335</v>
      </c>
      <c r="B337" s="136" t="s">
        <v>90</v>
      </c>
      <c r="C337" s="136" t="s">
        <v>90</v>
      </c>
      <c r="D337" s="136" t="s">
        <v>90</v>
      </c>
      <c r="E337" s="175" t="s">
        <v>90</v>
      </c>
      <c r="F337" s="611" t="s">
        <v>90</v>
      </c>
      <c r="G337" s="643" t="s">
        <v>399</v>
      </c>
      <c r="H337" s="643" t="s">
        <v>399</v>
      </c>
      <c r="I337" s="407" t="s">
        <v>399</v>
      </c>
      <c r="J337" s="451" t="str">
        <f t="shared" si="5"/>
        <v xml:space="preserve">- </v>
      </c>
    </row>
    <row r="338" spans="1:11" ht="12">
      <c r="A338" s="382"/>
      <c r="E338" s="380"/>
      <c r="F338" s="393"/>
      <c r="G338" s="393"/>
      <c r="H338" s="393"/>
      <c r="I338" s="393"/>
      <c r="J338" s="384"/>
      <c r="K338" s="384"/>
    </row>
    <row r="339" spans="1:11">
      <c r="E339" s="242"/>
      <c r="F339" s="242"/>
      <c r="G339" s="380"/>
      <c r="H339" s="380"/>
      <c r="I339" s="242"/>
      <c r="J339" s="384"/>
      <c r="K339" s="384"/>
    </row>
  </sheetData>
  <mergeCells count="3">
    <mergeCell ref="F4:F5"/>
    <mergeCell ref="D1:E2"/>
    <mergeCell ref="I2:J2"/>
  </mergeCells>
  <phoneticPr fontId="5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Disclo</vt:lpstr>
      <vt:lpstr>BSPL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鎌田孝</dc:creator>
  <cp:lastModifiedBy>孝 鎌田</cp:lastModifiedBy>
  <dcterms:created xsi:type="dcterms:W3CDTF">2015-06-05T18:19:34Z</dcterms:created>
  <dcterms:modified xsi:type="dcterms:W3CDTF">2024-01-15T17:39:49Z</dcterms:modified>
</cp:coreProperties>
</file>