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7efe139dc6f3ef9e/@databank_ia/@an/99_Sample/"/>
    </mc:Choice>
  </mc:AlternateContent>
  <xr:revisionPtr revIDLastSave="2970" documentId="11_AD4D066CA252ABDACC1048045955EE6273EEDF55" xr6:coauthVersionLast="47" xr6:coauthVersionMax="47" xr10:uidLastSave="{AE85C8A6-46EB-4DD5-9097-9DE2A003EA7F}"/>
  <bookViews>
    <workbookView xWindow="-120" yWindow="-120" windowWidth="29040" windowHeight="15720" tabRatio="946" xr2:uid="{00000000-000D-0000-FFFF-FFFF00000000}"/>
  </bookViews>
  <sheets>
    <sheet name="A信金" sheetId="28" r:id="rId1"/>
    <sheet name="B信金" sheetId="29" r:id="rId2"/>
    <sheet name="C信金" sheetId="1" r:id="rId3"/>
    <sheet name="D信金" sheetId="6" r:id="rId4"/>
    <sheet name="E信金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7" i="29" l="1"/>
  <c r="F625" i="29"/>
  <c r="F623" i="29"/>
  <c r="F621" i="29"/>
  <c r="F619" i="29"/>
  <c r="G605" i="29"/>
  <c r="G603" i="29"/>
  <c r="I328" i="29"/>
  <c r="G328" i="29"/>
  <c r="G288" i="29"/>
  <c r="F270" i="29"/>
  <c r="F272" i="29" s="1"/>
  <c r="F274" i="29" s="1"/>
  <c r="F276" i="29" s="1"/>
  <c r="F278" i="29" s="1"/>
  <c r="F280" i="29" s="1"/>
  <c r="F282" i="29" s="1"/>
  <c r="H251" i="29"/>
  <c r="I227" i="29"/>
  <c r="I226" i="29"/>
  <c r="I223" i="29"/>
  <c r="I215" i="29"/>
  <c r="I207" i="29"/>
  <c r="I203" i="29"/>
  <c r="G200" i="29"/>
  <c r="G199" i="29"/>
  <c r="I147" i="29"/>
  <c r="I146" i="29"/>
  <c r="G144" i="29"/>
  <c r="F626" i="28"/>
  <c r="F624" i="28"/>
  <c r="F620" i="28"/>
  <c r="G604" i="28"/>
  <c r="G328" i="28"/>
  <c r="F270" i="28"/>
  <c r="F272" i="28" s="1"/>
  <c r="F274" i="28" s="1"/>
  <c r="F276" i="28" s="1"/>
  <c r="F278" i="28" s="1"/>
  <c r="F280" i="28" s="1"/>
  <c r="F282" i="28" s="1"/>
  <c r="H249" i="28"/>
  <c r="H247" i="28"/>
  <c r="I230" i="28"/>
  <c r="G200" i="28"/>
  <c r="I151" i="28"/>
  <c r="G145" i="28"/>
  <c r="G144" i="28"/>
  <c r="K627" i="29"/>
  <c r="K328" i="29"/>
  <c r="H288" i="29"/>
  <c r="F271" i="29"/>
  <c r="F273" i="29" s="1"/>
  <c r="F275" i="29" s="1"/>
  <c r="F277" i="29" s="1"/>
  <c r="F279" i="29" s="1"/>
  <c r="F281" i="29" s="1"/>
  <c r="F283" i="29" s="1"/>
  <c r="H256" i="29"/>
  <c r="H248" i="29"/>
  <c r="F248" i="29"/>
  <c r="F250" i="29" s="1"/>
  <c r="F252" i="29" s="1"/>
  <c r="F254" i="29" s="1"/>
  <c r="F256" i="29" s="1"/>
  <c r="F258" i="29" s="1"/>
  <c r="F260" i="29" s="1"/>
  <c r="J228" i="29"/>
  <c r="J226" i="29"/>
  <c r="J223" i="29"/>
  <c r="J215" i="29"/>
  <c r="J207" i="29"/>
  <c r="J203" i="29"/>
  <c r="H200" i="29"/>
  <c r="H199" i="29"/>
  <c r="J150" i="29"/>
  <c r="J149" i="29"/>
  <c r="J146" i="29"/>
  <c r="H145" i="29"/>
  <c r="K624" i="28"/>
  <c r="K621" i="28"/>
  <c r="K619" i="28"/>
  <c r="H288" i="28"/>
  <c r="F271" i="28"/>
  <c r="F273" i="28" s="1"/>
  <c r="F275" i="28" s="1"/>
  <c r="F277" i="28" s="1"/>
  <c r="F279" i="28" s="1"/>
  <c r="F281" i="28" s="1"/>
  <c r="F283" i="28" s="1"/>
  <c r="H254" i="28"/>
  <c r="F248" i="28"/>
  <c r="F250" i="28" s="1"/>
  <c r="F252" i="28" s="1"/>
  <c r="F254" i="28" s="1"/>
  <c r="F256" i="28" s="1"/>
  <c r="F258" i="28" s="1"/>
  <c r="F260" i="28" s="1"/>
  <c r="J231" i="28"/>
  <c r="J230" i="28"/>
  <c r="J229" i="28"/>
  <c r="J228" i="28"/>
  <c r="J227" i="28"/>
  <c r="J226" i="28"/>
  <c r="J215" i="28"/>
  <c r="J208" i="28"/>
  <c r="J203" i="28"/>
  <c r="H199" i="28"/>
  <c r="J151" i="28"/>
  <c r="J149" i="28"/>
  <c r="H145" i="28"/>
  <c r="H144" i="28"/>
  <c r="G289" i="29"/>
  <c r="I148" i="29"/>
  <c r="G608" i="28"/>
  <c r="I229" i="28"/>
  <c r="I215" i="28"/>
  <c r="H252" i="29"/>
  <c r="J230" i="29"/>
  <c r="J227" i="29"/>
  <c r="J151" i="29"/>
  <c r="J148" i="29"/>
  <c r="J147" i="29"/>
  <c r="H289" i="28"/>
  <c r="H200" i="28"/>
  <c r="I230" i="29"/>
  <c r="I149" i="29"/>
  <c r="F622" i="28"/>
  <c r="H253" i="28"/>
  <c r="I227" i="28"/>
  <c r="J207" i="28"/>
  <c r="G607" i="29"/>
  <c r="J229" i="29"/>
  <c r="I229" i="29"/>
  <c r="I228" i="29"/>
  <c r="I151" i="29"/>
  <c r="I150" i="29"/>
  <c r="I328" i="28"/>
  <c r="I228" i="28"/>
  <c r="I226" i="28"/>
  <c r="J223" i="28"/>
  <c r="H289" i="29"/>
  <c r="F247" i="29"/>
  <c r="F249" i="29" s="1"/>
  <c r="F251" i="29" s="1"/>
  <c r="F253" i="29" s="1"/>
  <c r="F255" i="29" s="1"/>
  <c r="F257" i="29" s="1"/>
  <c r="F259" i="29" s="1"/>
  <c r="G145" i="29"/>
  <c r="H144" i="29"/>
  <c r="G289" i="28"/>
  <c r="G288" i="28"/>
  <c r="F247" i="28"/>
  <c r="F249" i="28" s="1"/>
  <c r="F251" i="28" s="1"/>
  <c r="F253" i="28" s="1"/>
  <c r="F255" i="28" s="1"/>
  <c r="F257" i="28" s="1"/>
  <c r="F259" i="28" s="1"/>
  <c r="G199" i="28"/>
  <c r="J150" i="28"/>
  <c r="K328" i="28" l="1"/>
  <c r="I201" i="29"/>
  <c r="J328" i="29"/>
  <c r="N328" i="28"/>
  <c r="N328" i="29"/>
  <c r="J211" i="29"/>
  <c r="L607" i="29"/>
  <c r="J219" i="28"/>
  <c r="L328" i="28"/>
  <c r="F622" i="29"/>
  <c r="M328" i="29"/>
  <c r="H328" i="28"/>
  <c r="G606" i="29"/>
  <c r="J219" i="29"/>
  <c r="L604" i="29"/>
  <c r="L606" i="29"/>
  <c r="L608" i="29"/>
  <c r="F626" i="29"/>
  <c r="J231" i="29"/>
  <c r="J148" i="28"/>
  <c r="K625" i="28"/>
  <c r="K627" i="28"/>
  <c r="J209" i="28"/>
  <c r="L603" i="29"/>
  <c r="L605" i="29"/>
  <c r="K623" i="29"/>
  <c r="H245" i="28"/>
  <c r="F619" i="28"/>
  <c r="F621" i="28"/>
  <c r="F623" i="28"/>
  <c r="F625" i="28"/>
  <c r="F627" i="28"/>
  <c r="H249" i="29"/>
  <c r="H250" i="29"/>
  <c r="I221" i="28"/>
  <c r="K622" i="28"/>
  <c r="J328" i="28"/>
  <c r="I211" i="29"/>
  <c r="I219" i="29"/>
  <c r="H328" i="29"/>
  <c r="M328" i="28"/>
  <c r="K620" i="28"/>
  <c r="K626" i="28"/>
  <c r="I213" i="29"/>
  <c r="J146" i="28"/>
  <c r="J221" i="28"/>
  <c r="H252" i="28"/>
  <c r="L328" i="29"/>
  <c r="K620" i="29"/>
  <c r="I148" i="28"/>
  <c r="K623" i="28"/>
  <c r="J211" i="28"/>
  <c r="I222" i="29"/>
  <c r="I203" i="28"/>
  <c r="I207" i="28"/>
  <c r="I211" i="28"/>
  <c r="I219" i="28"/>
  <c r="I223" i="28"/>
  <c r="I231" i="28"/>
  <c r="I217" i="28"/>
  <c r="J147" i="28"/>
  <c r="H246" i="28"/>
  <c r="I146" i="28"/>
  <c r="I150" i="28"/>
  <c r="I210" i="29"/>
  <c r="I202" i="29"/>
  <c r="I218" i="29"/>
  <c r="I231" i="29"/>
  <c r="I206" i="29"/>
  <c r="I204" i="29"/>
  <c r="I212" i="29"/>
  <c r="I216" i="29"/>
  <c r="I220" i="29"/>
  <c r="I205" i="29"/>
  <c r="I217" i="29"/>
  <c r="I221" i="29"/>
  <c r="H255" i="28"/>
  <c r="G605" i="28"/>
  <c r="J201" i="29"/>
  <c r="J205" i="29"/>
  <c r="J209" i="29"/>
  <c r="J213" i="29"/>
  <c r="J217" i="29"/>
  <c r="J221" i="29"/>
  <c r="J225" i="29"/>
  <c r="H246" i="29"/>
  <c r="H254" i="29"/>
  <c r="J212" i="28"/>
  <c r="J224" i="28"/>
  <c r="J213" i="28"/>
  <c r="J225" i="28"/>
  <c r="H245" i="29"/>
  <c r="H253" i="29"/>
  <c r="F620" i="29"/>
  <c r="F624" i="29"/>
  <c r="J216" i="28"/>
  <c r="J201" i="28"/>
  <c r="J217" i="28"/>
  <c r="H251" i="28"/>
  <c r="L603" i="28"/>
  <c r="L604" i="28"/>
  <c r="L605" i="28"/>
  <c r="L606" i="28"/>
  <c r="L607" i="28"/>
  <c r="L608" i="28"/>
  <c r="J204" i="28"/>
  <c r="J202" i="28"/>
  <c r="J206" i="28"/>
  <c r="J210" i="28"/>
  <c r="J214" i="28"/>
  <c r="J218" i="28"/>
  <c r="J222" i="28"/>
  <c r="J205" i="28"/>
  <c r="J220" i="28"/>
  <c r="H250" i="28"/>
  <c r="K619" i="29"/>
  <c r="K621" i="29"/>
  <c r="K622" i="29"/>
  <c r="K624" i="29"/>
  <c r="K625" i="29"/>
  <c r="K626" i="29"/>
  <c r="I201" i="28"/>
  <c r="I213" i="28"/>
  <c r="I225" i="28"/>
  <c r="I225" i="29"/>
  <c r="I205" i="28"/>
  <c r="I202" i="28"/>
  <c r="I206" i="28"/>
  <c r="I210" i="28"/>
  <c r="I214" i="28"/>
  <c r="I218" i="28"/>
  <c r="I222" i="28"/>
  <c r="H248" i="28"/>
  <c r="H256" i="28"/>
  <c r="H247" i="29"/>
  <c r="H255" i="29"/>
  <c r="G604" i="29"/>
  <c r="G608" i="29"/>
  <c r="I209" i="28"/>
  <c r="G603" i="28"/>
  <c r="G606" i="28"/>
  <c r="G607" i="28"/>
  <c r="I208" i="29"/>
  <c r="I224" i="29"/>
  <c r="I209" i="29"/>
  <c r="I214" i="29"/>
  <c r="I204" i="28"/>
  <c r="I208" i="28"/>
  <c r="I212" i="28"/>
  <c r="I216" i="28"/>
  <c r="I220" i="28"/>
  <c r="I224" i="28"/>
  <c r="J202" i="29"/>
  <c r="J204" i="29"/>
  <c r="J206" i="29"/>
  <c r="J208" i="29"/>
  <c r="J210" i="29"/>
  <c r="J212" i="29"/>
  <c r="J214" i="29"/>
  <c r="J216" i="29"/>
  <c r="J218" i="29"/>
  <c r="J220" i="29"/>
  <c r="J222" i="29"/>
  <c r="J224" i="29"/>
  <c r="I147" i="28"/>
  <c r="I149" i="28"/>
  <c r="N328" i="7" l="1"/>
  <c r="M328" i="7"/>
  <c r="L328" i="7"/>
  <c r="K328" i="7"/>
  <c r="J328" i="7"/>
  <c r="G328" i="7"/>
  <c r="H245" i="7"/>
  <c r="J231" i="7"/>
  <c r="J230" i="7"/>
  <c r="J229" i="7"/>
  <c r="I229" i="7"/>
  <c r="I228" i="7"/>
  <c r="J227" i="7"/>
  <c r="I227" i="7"/>
  <c r="J226" i="7"/>
  <c r="J223" i="7"/>
  <c r="I223" i="7"/>
  <c r="J219" i="7"/>
  <c r="I219" i="7"/>
  <c r="J215" i="7"/>
  <c r="I215" i="7"/>
  <c r="J211" i="7"/>
  <c r="I211" i="7"/>
  <c r="I207" i="7"/>
  <c r="I205" i="7"/>
  <c r="J203" i="7"/>
  <c r="I203" i="7"/>
  <c r="J151" i="7"/>
  <c r="J148" i="7"/>
  <c r="K627" i="7"/>
  <c r="K624" i="7"/>
  <c r="K619" i="7"/>
  <c r="G606" i="7"/>
  <c r="I328" i="7"/>
  <c r="H328" i="7"/>
  <c r="H289" i="7"/>
  <c r="G289" i="7"/>
  <c r="H288" i="7"/>
  <c r="G288" i="7"/>
  <c r="F271" i="7"/>
  <c r="F273" i="7" s="1"/>
  <c r="F275" i="7" s="1"/>
  <c r="F277" i="7" s="1"/>
  <c r="F279" i="7" s="1"/>
  <c r="F281" i="7" s="1"/>
  <c r="F283" i="7" s="1"/>
  <c r="F270" i="7"/>
  <c r="F272" i="7" s="1"/>
  <c r="F274" i="7" s="1"/>
  <c r="F276" i="7" s="1"/>
  <c r="F278" i="7" s="1"/>
  <c r="F280" i="7" s="1"/>
  <c r="F282" i="7" s="1"/>
  <c r="F248" i="7"/>
  <c r="F250" i="7" s="1"/>
  <c r="F252" i="7" s="1"/>
  <c r="F254" i="7" s="1"/>
  <c r="F256" i="7" s="1"/>
  <c r="F258" i="7" s="1"/>
  <c r="F260" i="7" s="1"/>
  <c r="F247" i="7"/>
  <c r="F249" i="7" s="1"/>
  <c r="F251" i="7" s="1"/>
  <c r="F253" i="7" s="1"/>
  <c r="F255" i="7" s="1"/>
  <c r="F257" i="7" s="1"/>
  <c r="F259" i="7" s="1"/>
  <c r="I230" i="7"/>
  <c r="J228" i="7"/>
  <c r="I226" i="7"/>
  <c r="J207" i="7"/>
  <c r="H200" i="7"/>
  <c r="G200" i="7"/>
  <c r="H199" i="7"/>
  <c r="G199" i="7"/>
  <c r="I148" i="7"/>
  <c r="H145" i="7"/>
  <c r="G145" i="7"/>
  <c r="H144" i="7"/>
  <c r="G144" i="7"/>
  <c r="K623" i="6"/>
  <c r="K622" i="6"/>
  <c r="K621" i="6"/>
  <c r="K620" i="6"/>
  <c r="K619" i="6"/>
  <c r="N328" i="6"/>
  <c r="M328" i="6"/>
  <c r="J328" i="6"/>
  <c r="I328" i="6"/>
  <c r="H328" i="6"/>
  <c r="G328" i="6"/>
  <c r="H249" i="6"/>
  <c r="H246" i="6"/>
  <c r="J230" i="6"/>
  <c r="I230" i="6"/>
  <c r="I229" i="6"/>
  <c r="J228" i="6"/>
  <c r="I228" i="6"/>
  <c r="J227" i="6"/>
  <c r="I227" i="6"/>
  <c r="J226" i="6"/>
  <c r="I226" i="6"/>
  <c r="J223" i="6"/>
  <c r="I223" i="6"/>
  <c r="J219" i="6"/>
  <c r="I219" i="6"/>
  <c r="I216" i="6"/>
  <c r="J215" i="6"/>
  <c r="I215" i="6"/>
  <c r="I212" i="6"/>
  <c r="J211" i="6"/>
  <c r="J207" i="6"/>
  <c r="I207" i="6"/>
  <c r="J203" i="6"/>
  <c r="I203" i="6"/>
  <c r="J150" i="6"/>
  <c r="I150" i="6"/>
  <c r="J149" i="6"/>
  <c r="I149" i="6"/>
  <c r="J148" i="6"/>
  <c r="I148" i="6"/>
  <c r="I146" i="6"/>
  <c r="K627" i="6"/>
  <c r="K626" i="6"/>
  <c r="K625" i="6"/>
  <c r="K624" i="6"/>
  <c r="L328" i="6"/>
  <c r="K328" i="6"/>
  <c r="H289" i="6"/>
  <c r="G289" i="6"/>
  <c r="H288" i="6"/>
  <c r="G288" i="6"/>
  <c r="F271" i="6"/>
  <c r="F273" i="6" s="1"/>
  <c r="F275" i="6" s="1"/>
  <c r="F277" i="6" s="1"/>
  <c r="F279" i="6" s="1"/>
  <c r="F281" i="6" s="1"/>
  <c r="F283" i="6" s="1"/>
  <c r="F270" i="6"/>
  <c r="F272" i="6" s="1"/>
  <c r="F274" i="6" s="1"/>
  <c r="F276" i="6" s="1"/>
  <c r="F278" i="6" s="1"/>
  <c r="F280" i="6" s="1"/>
  <c r="F282" i="6" s="1"/>
  <c r="F248" i="6"/>
  <c r="F250" i="6" s="1"/>
  <c r="F252" i="6" s="1"/>
  <c r="F254" i="6" s="1"/>
  <c r="F256" i="6" s="1"/>
  <c r="F258" i="6" s="1"/>
  <c r="F260" i="6" s="1"/>
  <c r="F247" i="6"/>
  <c r="F249" i="6" s="1"/>
  <c r="F251" i="6" s="1"/>
  <c r="F253" i="6" s="1"/>
  <c r="F255" i="6" s="1"/>
  <c r="F257" i="6" s="1"/>
  <c r="F259" i="6" s="1"/>
  <c r="J229" i="6"/>
  <c r="I211" i="6"/>
  <c r="H200" i="6"/>
  <c r="G200" i="6"/>
  <c r="H199" i="6"/>
  <c r="G199" i="6"/>
  <c r="J151" i="6"/>
  <c r="I151" i="6"/>
  <c r="J147" i="6"/>
  <c r="I147" i="6"/>
  <c r="J146" i="6"/>
  <c r="H145" i="6"/>
  <c r="G145" i="6"/>
  <c r="H144" i="6"/>
  <c r="G144" i="6"/>
  <c r="J147" i="7" l="1"/>
  <c r="H251" i="7"/>
  <c r="L603" i="7"/>
  <c r="L604" i="7"/>
  <c r="L605" i="7"/>
  <c r="L606" i="7"/>
  <c r="L607" i="7"/>
  <c r="L608" i="7"/>
  <c r="J225" i="6"/>
  <c r="H252" i="6"/>
  <c r="G605" i="6"/>
  <c r="G606" i="6"/>
  <c r="H248" i="7"/>
  <c r="H256" i="7"/>
  <c r="J205" i="6"/>
  <c r="I149" i="7"/>
  <c r="H249" i="7"/>
  <c r="K620" i="7"/>
  <c r="K621" i="7"/>
  <c r="K622" i="7"/>
  <c r="K623" i="7"/>
  <c r="K625" i="7"/>
  <c r="K626" i="7"/>
  <c r="H251" i="6"/>
  <c r="H256" i="6"/>
  <c r="L603" i="6"/>
  <c r="L604" i="6"/>
  <c r="L605" i="6"/>
  <c r="L606" i="6"/>
  <c r="L607" i="6"/>
  <c r="L608" i="6"/>
  <c r="I225" i="6"/>
  <c r="H250" i="6"/>
  <c r="I225" i="7"/>
  <c r="H247" i="7"/>
  <c r="H255" i="7"/>
  <c r="G603" i="7"/>
  <c r="G604" i="7"/>
  <c r="G605" i="7"/>
  <c r="G607" i="7"/>
  <c r="G608" i="7"/>
  <c r="H246" i="7"/>
  <c r="H254" i="7"/>
  <c r="I210" i="6"/>
  <c r="J225" i="7"/>
  <c r="H250" i="7"/>
  <c r="J209" i="7"/>
  <c r="I205" i="6"/>
  <c r="H252" i="7"/>
  <c r="I217" i="6"/>
  <c r="J231" i="6"/>
  <c r="I201" i="6"/>
  <c r="I214" i="6"/>
  <c r="J201" i="7"/>
  <c r="J217" i="7"/>
  <c r="I221" i="6"/>
  <c r="I202" i="6"/>
  <c r="I206" i="6"/>
  <c r="I218" i="6"/>
  <c r="I222" i="6"/>
  <c r="J201" i="6"/>
  <c r="J221" i="6"/>
  <c r="H245" i="6"/>
  <c r="H253" i="6"/>
  <c r="F619" i="6"/>
  <c r="F620" i="6"/>
  <c r="F621" i="6"/>
  <c r="F622" i="6"/>
  <c r="F623" i="6"/>
  <c r="F624" i="6"/>
  <c r="F625" i="6"/>
  <c r="F626" i="6"/>
  <c r="F627" i="6"/>
  <c r="I221" i="7"/>
  <c r="I151" i="7"/>
  <c r="L328" i="1"/>
  <c r="H248" i="6"/>
  <c r="J150" i="7"/>
  <c r="H253" i="7"/>
  <c r="F619" i="7"/>
  <c r="F620" i="7"/>
  <c r="F621" i="7"/>
  <c r="F622" i="7"/>
  <c r="F623" i="7"/>
  <c r="F624" i="7"/>
  <c r="F625" i="7"/>
  <c r="F626" i="7"/>
  <c r="F627" i="7"/>
  <c r="M328" i="1"/>
  <c r="H247" i="6"/>
  <c r="H255" i="6"/>
  <c r="G603" i="6"/>
  <c r="G604" i="6"/>
  <c r="G607" i="6"/>
  <c r="G608" i="6"/>
  <c r="I231" i="6"/>
  <c r="I213" i="7"/>
  <c r="I224" i="7"/>
  <c r="J205" i="7"/>
  <c r="J213" i="7"/>
  <c r="J221" i="7"/>
  <c r="J217" i="6"/>
  <c r="J213" i="6"/>
  <c r="H254" i="6"/>
  <c r="J149" i="7"/>
  <c r="I146" i="7"/>
  <c r="I150" i="7"/>
  <c r="J146" i="7"/>
  <c r="I147" i="7"/>
  <c r="I201" i="7"/>
  <c r="I209" i="7"/>
  <c r="I217" i="7"/>
  <c r="J202" i="7"/>
  <c r="J204" i="7"/>
  <c r="J206" i="7"/>
  <c r="J208" i="7"/>
  <c r="J210" i="7"/>
  <c r="J212" i="7"/>
  <c r="J214" i="7"/>
  <c r="J216" i="7"/>
  <c r="J218" i="7"/>
  <c r="J220" i="7"/>
  <c r="J222" i="7"/>
  <c r="J224" i="7"/>
  <c r="I231" i="7"/>
  <c r="I202" i="7"/>
  <c r="I204" i="7"/>
  <c r="I206" i="7"/>
  <c r="I208" i="7"/>
  <c r="I210" i="7"/>
  <c r="I212" i="7"/>
  <c r="I214" i="7"/>
  <c r="I216" i="7"/>
  <c r="I218" i="7"/>
  <c r="I220" i="7"/>
  <c r="I222" i="7"/>
  <c r="I204" i="6"/>
  <c r="J209" i="6"/>
  <c r="I220" i="6"/>
  <c r="I213" i="6"/>
  <c r="I208" i="6"/>
  <c r="I224" i="6"/>
  <c r="I209" i="6"/>
  <c r="J202" i="6"/>
  <c r="J204" i="6"/>
  <c r="J206" i="6"/>
  <c r="J208" i="6"/>
  <c r="J210" i="6"/>
  <c r="J212" i="6"/>
  <c r="J214" i="6"/>
  <c r="J216" i="6"/>
  <c r="J218" i="6"/>
  <c r="J220" i="6"/>
  <c r="J222" i="6"/>
  <c r="J224" i="6"/>
  <c r="N328" i="1"/>
  <c r="K328" i="1"/>
  <c r="G328" i="1"/>
  <c r="H328" i="1"/>
  <c r="I328" i="1"/>
  <c r="J328" i="1"/>
  <c r="F627" i="1" l="1"/>
  <c r="F625" i="1"/>
  <c r="F620" i="1"/>
  <c r="F619" i="1"/>
  <c r="F626" i="1"/>
  <c r="F624" i="1"/>
  <c r="K625" i="1"/>
  <c r="K624" i="1"/>
  <c r="K623" i="1"/>
  <c r="G603" i="1" l="1"/>
  <c r="G605" i="1"/>
  <c r="G607" i="1"/>
  <c r="K621" i="1"/>
  <c r="K626" i="1"/>
  <c r="F621" i="1"/>
  <c r="K619" i="1"/>
  <c r="K627" i="1"/>
  <c r="K620" i="1"/>
  <c r="K622" i="1"/>
  <c r="L605" i="1"/>
  <c r="F623" i="1"/>
  <c r="F622" i="1"/>
  <c r="L604" i="1"/>
  <c r="G606" i="1"/>
  <c r="G604" i="1"/>
  <c r="G608" i="1"/>
  <c r="L606" i="1"/>
  <c r="L608" i="1"/>
  <c r="L607" i="1"/>
  <c r="L603" i="1"/>
  <c r="H289" i="1"/>
  <c r="G289" i="1"/>
  <c r="H288" i="1"/>
  <c r="G288" i="1"/>
  <c r="H145" i="1" l="1"/>
  <c r="G145" i="1"/>
  <c r="H144" i="1"/>
  <c r="G144" i="1"/>
  <c r="H200" i="1"/>
  <c r="G200" i="1"/>
  <c r="H199" i="1"/>
  <c r="G199" i="1"/>
  <c r="F248" i="1"/>
  <c r="F250" i="1" s="1"/>
  <c r="F252" i="1" s="1"/>
  <c r="F254" i="1" s="1"/>
  <c r="F256" i="1" s="1"/>
  <c r="F258" i="1" s="1"/>
  <c r="F260" i="1" s="1"/>
  <c r="F247" i="1"/>
  <c r="F249" i="1" s="1"/>
  <c r="F251" i="1" s="1"/>
  <c r="F253" i="1" s="1"/>
  <c r="F255" i="1" s="1"/>
  <c r="F257" i="1" s="1"/>
  <c r="F259" i="1" s="1"/>
  <c r="F271" i="1"/>
  <c r="F273" i="1" s="1"/>
  <c r="F275" i="1" s="1"/>
  <c r="F277" i="1" s="1"/>
  <c r="F279" i="1" s="1"/>
  <c r="F281" i="1" s="1"/>
  <c r="F283" i="1" s="1"/>
  <c r="F270" i="1"/>
  <c r="F272" i="1" s="1"/>
  <c r="F274" i="1" s="1"/>
  <c r="F276" i="1" s="1"/>
  <c r="F278" i="1" s="1"/>
  <c r="F280" i="1" s="1"/>
  <c r="F282" i="1" s="1"/>
  <c r="I231" i="1"/>
  <c r="I230" i="1"/>
  <c r="I229" i="1"/>
  <c r="I228" i="1"/>
  <c r="I227" i="1"/>
  <c r="I226" i="1"/>
  <c r="I203" i="1"/>
  <c r="J231" i="1"/>
  <c r="J230" i="1"/>
  <c r="J229" i="1"/>
  <c r="J228" i="1"/>
  <c r="J227" i="1"/>
  <c r="J226" i="1"/>
  <c r="J203" i="1"/>
  <c r="J215" i="1" l="1"/>
  <c r="J207" i="1"/>
  <c r="J223" i="1"/>
  <c r="I150" i="1"/>
  <c r="I207" i="1"/>
  <c r="J148" i="1"/>
  <c r="I148" i="1"/>
  <c r="H253" i="1"/>
  <c r="H255" i="1"/>
  <c r="H250" i="1"/>
  <c r="H254" i="1"/>
  <c r="H247" i="1"/>
  <c r="H251" i="1"/>
  <c r="H245" i="1"/>
  <c r="H249" i="1"/>
  <c r="H248" i="1"/>
  <c r="H252" i="1"/>
  <c r="H256" i="1"/>
  <c r="H246" i="1"/>
  <c r="I223" i="1"/>
  <c r="I215" i="1"/>
  <c r="J220" i="1"/>
  <c r="J206" i="1"/>
  <c r="J214" i="1"/>
  <c r="J222" i="1"/>
  <c r="I222" i="1"/>
  <c r="J211" i="1"/>
  <c r="J219" i="1"/>
  <c r="J204" i="1"/>
  <c r="J212" i="1"/>
  <c r="J221" i="1"/>
  <c r="J205" i="1"/>
  <c r="J213" i="1"/>
  <c r="I202" i="1"/>
  <c r="I210" i="1"/>
  <c r="I218" i="1"/>
  <c r="I211" i="1"/>
  <c r="I219" i="1"/>
  <c r="I204" i="1"/>
  <c r="I212" i="1"/>
  <c r="I220" i="1"/>
  <c r="J201" i="1"/>
  <c r="J209" i="1"/>
  <c r="J217" i="1"/>
  <c r="J225" i="1"/>
  <c r="I214" i="1"/>
  <c r="I205" i="1"/>
  <c r="I213" i="1"/>
  <c r="I221" i="1"/>
  <c r="J202" i="1"/>
  <c r="J210" i="1"/>
  <c r="J218" i="1"/>
  <c r="I206" i="1"/>
  <c r="I208" i="1"/>
  <c r="I216" i="1"/>
  <c r="I224" i="1"/>
  <c r="J208" i="1"/>
  <c r="J216" i="1"/>
  <c r="J224" i="1"/>
  <c r="I201" i="1"/>
  <c r="I209" i="1"/>
  <c r="I217" i="1"/>
  <c r="I225" i="1"/>
  <c r="J151" i="1"/>
  <c r="J146" i="1"/>
  <c r="J147" i="1"/>
  <c r="I147" i="1"/>
  <c r="J149" i="1"/>
  <c r="J150" i="1"/>
  <c r="I151" i="1"/>
  <c r="I146" i="1"/>
  <c r="I149" i="1"/>
</calcChain>
</file>

<file path=xl/sharedStrings.xml><?xml version="1.0" encoding="utf-8"?>
<sst xmlns="http://schemas.openxmlformats.org/spreadsheetml/2006/main" count="9817" uniqueCount="482">
  <si>
    <t>直近の5事業年度における主要な事業な事業の状況</t>
    <rPh sb="0" eb="2">
      <t>チョッキン</t>
    </rPh>
    <rPh sb="4" eb="6">
      <t>ジギョウ</t>
    </rPh>
    <rPh sb="6" eb="8">
      <t>ネンド</t>
    </rPh>
    <rPh sb="12" eb="14">
      <t>シュヨウ</t>
    </rPh>
    <rPh sb="15" eb="17">
      <t>ジギョウ</t>
    </rPh>
    <rPh sb="18" eb="20">
      <t>ジギョウ</t>
    </rPh>
    <rPh sb="21" eb="23">
      <t>ジョウキョウ</t>
    </rPh>
    <phoneticPr fontId="4"/>
  </si>
  <si>
    <t>直近の2事業年度における事業の状況</t>
    <rPh sb="0" eb="2">
      <t>チョッキン</t>
    </rPh>
    <rPh sb="4" eb="6">
      <t>ジギョウ</t>
    </rPh>
    <rPh sb="6" eb="8">
      <t>ネンド</t>
    </rPh>
    <rPh sb="12" eb="14">
      <t>ジギョウ</t>
    </rPh>
    <rPh sb="15" eb="17">
      <t>ジョウキョウ</t>
    </rPh>
    <phoneticPr fontId="4"/>
  </si>
  <si>
    <t>■ 主要な業務の状況を示す指標直近の2事業年度における事業の状況</t>
    <rPh sb="2" eb="4">
      <t>シュヨウ</t>
    </rPh>
    <rPh sb="5" eb="7">
      <t>ギョウム</t>
    </rPh>
    <rPh sb="8" eb="10">
      <t>ジョウキョウ</t>
    </rPh>
    <rPh sb="11" eb="12">
      <t>シメ</t>
    </rPh>
    <rPh sb="13" eb="15">
      <t>シヒョウ</t>
    </rPh>
    <rPh sb="15" eb="17">
      <t>チョッキン</t>
    </rPh>
    <rPh sb="19" eb="21">
      <t>ジギョウ</t>
    </rPh>
    <rPh sb="21" eb="23">
      <t>ネンド</t>
    </rPh>
    <rPh sb="27" eb="29">
      <t>ジギョウ</t>
    </rPh>
    <rPh sb="30" eb="32">
      <t>ジョウキョウ</t>
    </rPh>
    <phoneticPr fontId="4"/>
  </si>
  <si>
    <t>● 業務粗利益の推移</t>
    <rPh sb="2" eb="4">
      <t>ギョウム</t>
    </rPh>
    <rPh sb="4" eb="7">
      <t>アラリエキ</t>
    </rPh>
    <rPh sb="8" eb="10">
      <t>スイイ</t>
    </rPh>
    <phoneticPr fontId="4"/>
  </si>
  <si>
    <t>● 資金運用・調達勘定平均残高、利息、利回りの推移</t>
    <rPh sb="2" eb="4">
      <t>シキン</t>
    </rPh>
    <rPh sb="4" eb="6">
      <t>ウンヨウ</t>
    </rPh>
    <rPh sb="7" eb="9">
      <t>チョウタツ</t>
    </rPh>
    <rPh sb="9" eb="11">
      <t>カンジョウ</t>
    </rPh>
    <rPh sb="11" eb="13">
      <t>ヘイキン</t>
    </rPh>
    <rPh sb="13" eb="15">
      <t>ザンダカ</t>
    </rPh>
    <rPh sb="16" eb="18">
      <t>リソク</t>
    </rPh>
    <rPh sb="19" eb="21">
      <t>リマワ</t>
    </rPh>
    <rPh sb="23" eb="25">
      <t>スイイ</t>
    </rPh>
    <phoneticPr fontId="4"/>
  </si>
  <si>
    <t>平均残高</t>
    <rPh sb="0" eb="2">
      <t>ヘイキン</t>
    </rPh>
    <rPh sb="2" eb="4">
      <t>ザンダカ</t>
    </rPh>
    <phoneticPr fontId="4"/>
  </si>
  <si>
    <t>利息</t>
    <rPh sb="0" eb="2">
      <t>リソク</t>
    </rPh>
    <phoneticPr fontId="4"/>
  </si>
  <si>
    <t>利回り</t>
    <rPh sb="0" eb="2">
      <t>リマワ</t>
    </rPh>
    <phoneticPr fontId="4"/>
  </si>
  <si>
    <t>銀行番号</t>
    <rPh sb="0" eb="2">
      <t>ギンコウ</t>
    </rPh>
    <rPh sb="2" eb="4">
      <t>バンゴウ</t>
    </rPh>
    <phoneticPr fontId="4"/>
  </si>
  <si>
    <t>信金名称</t>
    <rPh sb="0" eb="2">
      <t>シンキン</t>
    </rPh>
    <rPh sb="2" eb="4">
      <t>メイショウ</t>
    </rPh>
    <phoneticPr fontId="4"/>
  </si>
  <si>
    <t>＃</t>
    <phoneticPr fontId="4"/>
  </si>
  <si>
    <t>百万円</t>
  </si>
  <si>
    <t>％</t>
  </si>
  <si>
    <t>譲渡性預金</t>
  </si>
  <si>
    <t>(a)</t>
    <phoneticPr fontId="4"/>
  </si>
  <si>
    <t>(b)</t>
    <phoneticPr fontId="4"/>
  </si>
  <si>
    <t>● 利鞘の推移</t>
    <rPh sb="2" eb="4">
      <t>リザヤ</t>
    </rPh>
    <rPh sb="5" eb="7">
      <t>スイイ</t>
    </rPh>
    <phoneticPr fontId="4"/>
  </si>
  <si>
    <t>預貸金利鞘</t>
    <phoneticPr fontId="4"/>
  </si>
  <si>
    <t>総資金利鞘</t>
    <phoneticPr fontId="4"/>
  </si>
  <si>
    <t>資金運用利回</t>
    <phoneticPr fontId="4"/>
  </si>
  <si>
    <t>資金調達原価</t>
    <phoneticPr fontId="4"/>
  </si>
  <si>
    <t>● 総資産利益率の推移</t>
    <rPh sb="2" eb="5">
      <t>ソウシサン</t>
    </rPh>
    <rPh sb="5" eb="7">
      <t>リエキ</t>
    </rPh>
    <rPh sb="7" eb="8">
      <t>リツ</t>
    </rPh>
    <rPh sb="9" eb="11">
      <t>スイイ</t>
    </rPh>
    <phoneticPr fontId="4"/>
  </si>
  <si>
    <t>総資産経常利益率</t>
    <rPh sb="0" eb="3">
      <t>ソウシサン</t>
    </rPh>
    <rPh sb="3" eb="5">
      <t>ケイジョウ</t>
    </rPh>
    <rPh sb="5" eb="7">
      <t>リエキ</t>
    </rPh>
    <rPh sb="7" eb="8">
      <t>リツ</t>
    </rPh>
    <phoneticPr fontId="4"/>
  </si>
  <si>
    <t>総資産当期純利益率</t>
    <rPh sb="0" eb="3">
      <t>ソウシサン</t>
    </rPh>
    <rPh sb="3" eb="5">
      <t>トウキ</t>
    </rPh>
    <rPh sb="5" eb="8">
      <t>ジュンリエキ</t>
    </rPh>
    <rPh sb="6" eb="8">
      <t>リエキ</t>
    </rPh>
    <rPh sb="8" eb="9">
      <t>リツ</t>
    </rPh>
    <phoneticPr fontId="4"/>
  </si>
  <si>
    <t>都道府県</t>
    <rPh sb="0" eb="4">
      <t>トドウフケン</t>
    </rPh>
    <phoneticPr fontId="4"/>
  </si>
  <si>
    <t>● 経費の推移</t>
    <rPh sb="2" eb="4">
      <t>ケイヒ</t>
    </rPh>
    <rPh sb="5" eb="7">
      <t>スイイ</t>
    </rPh>
    <phoneticPr fontId="4"/>
  </si>
  <si>
    <t>人件費</t>
  </si>
  <si>
    <t>報酬給料手当（賞与を含む）</t>
  </si>
  <si>
    <t>退職給付費用</t>
  </si>
  <si>
    <t>その他</t>
  </si>
  <si>
    <t>物件費</t>
  </si>
  <si>
    <t>事務費</t>
  </si>
  <si>
    <t>（うち旅費・交通費）</t>
  </si>
  <si>
    <t>（うち通信費）</t>
  </si>
  <si>
    <t>（うち事務機械賃貸料）</t>
  </si>
  <si>
    <t>（うち事務委託費）</t>
  </si>
  <si>
    <t>固定資産費</t>
  </si>
  <si>
    <t>（うち土地建物賃貸料）</t>
  </si>
  <si>
    <t>（うち保全管理費）</t>
  </si>
  <si>
    <t>事業費</t>
  </si>
  <si>
    <t>（うち広告宣伝費）</t>
  </si>
  <si>
    <t>（うち交際費・寄贈費・諸会費）</t>
  </si>
  <si>
    <t>人事厚生費</t>
  </si>
  <si>
    <t>減価償却費</t>
  </si>
  <si>
    <t>税金</t>
  </si>
  <si>
    <t>合計</t>
  </si>
  <si>
    <t>単体</t>
  </si>
  <si>
    <t>● 1店舗当たり預金・貸出金の推移</t>
    <rPh sb="3" eb="5">
      <t>テンポ</t>
    </rPh>
    <rPh sb="5" eb="6">
      <t>ア</t>
    </rPh>
    <rPh sb="8" eb="10">
      <t>ヨキン</t>
    </rPh>
    <rPh sb="11" eb="14">
      <t>カシダシキン</t>
    </rPh>
    <rPh sb="15" eb="17">
      <t>スイイ</t>
    </rPh>
    <phoneticPr fontId="4"/>
  </si>
  <si>
    <t>預金</t>
    <rPh sb="0" eb="2">
      <t>ヨキン</t>
    </rPh>
    <phoneticPr fontId="4"/>
  </si>
  <si>
    <t>貸出金</t>
    <rPh sb="0" eb="3">
      <t>カシダシキン</t>
    </rPh>
    <phoneticPr fontId="4"/>
  </si>
  <si>
    <t>● 職員1人当たり預金・貸出金の推移</t>
    <rPh sb="2" eb="4">
      <t>ショクイン</t>
    </rPh>
    <rPh sb="6" eb="7">
      <t>ア</t>
    </rPh>
    <rPh sb="9" eb="11">
      <t>ヨキン</t>
    </rPh>
    <rPh sb="12" eb="15">
      <t>カシダシキン</t>
    </rPh>
    <rPh sb="16" eb="18">
      <t>スイイ</t>
    </rPh>
    <phoneticPr fontId="4"/>
  </si>
  <si>
    <t>■ 預金に関する指標</t>
    <rPh sb="2" eb="4">
      <t>ヨキン</t>
    </rPh>
    <rPh sb="5" eb="6">
      <t>カン</t>
    </rPh>
    <rPh sb="8" eb="10">
      <t>シヒョウ</t>
    </rPh>
    <phoneticPr fontId="4"/>
  </si>
  <si>
    <t>● 預金科目別残高の推移</t>
    <rPh sb="2" eb="4">
      <t>ヨキン</t>
    </rPh>
    <rPh sb="4" eb="6">
      <t>カモク</t>
    </rPh>
    <rPh sb="6" eb="7">
      <t>ベツ</t>
    </rPh>
    <rPh sb="7" eb="9">
      <t>ザンダカ</t>
    </rPh>
    <rPh sb="10" eb="12">
      <t>スイイ</t>
    </rPh>
    <phoneticPr fontId="4"/>
  </si>
  <si>
    <t>預金合計</t>
  </si>
  <si>
    <t>◇流動性預金</t>
  </si>
  <si>
    <t>◇定期預金</t>
  </si>
  <si>
    <t>◇定期積金</t>
  </si>
  <si>
    <t>◇その他預金</t>
  </si>
  <si>
    <t>● 定期預金残高の推移</t>
    <rPh sb="2" eb="4">
      <t>テイキ</t>
    </rPh>
    <rPh sb="4" eb="6">
      <t>ヨキン</t>
    </rPh>
    <rPh sb="6" eb="8">
      <t>ザンダカ</t>
    </rPh>
    <rPh sb="9" eb="11">
      <t>スイイ</t>
    </rPh>
    <phoneticPr fontId="4"/>
  </si>
  <si>
    <t>固定金利定期預金</t>
    <phoneticPr fontId="4"/>
  </si>
  <si>
    <t>変動金利定期預金</t>
    <phoneticPr fontId="4"/>
  </si>
  <si>
    <t>その他</t>
    <phoneticPr fontId="4"/>
  </si>
  <si>
    <t>定期預金</t>
    <rPh sb="0" eb="2">
      <t>テイキ</t>
    </rPh>
    <rPh sb="2" eb="4">
      <t>ヨキン</t>
    </rPh>
    <phoneticPr fontId="4"/>
  </si>
  <si>
    <t>● 預金者別預金残高・構成比の推移</t>
    <rPh sb="2" eb="4">
      <t>ヨキン</t>
    </rPh>
    <rPh sb="5" eb="6">
      <t>ベツ</t>
    </rPh>
    <rPh sb="6" eb="8">
      <t>ヨキン</t>
    </rPh>
    <rPh sb="8" eb="10">
      <t>ザンダカ</t>
    </rPh>
    <rPh sb="11" eb="14">
      <t>コウセイヒ</t>
    </rPh>
    <rPh sb="15" eb="17">
      <t>スイイ</t>
    </rPh>
    <phoneticPr fontId="4"/>
  </si>
  <si>
    <t>一般法人</t>
  </si>
  <si>
    <t>金融機関政府公金</t>
  </si>
  <si>
    <t>公金</t>
  </si>
  <si>
    <t>金融機関</t>
  </si>
  <si>
    <t>個人</t>
  </si>
  <si>
    <t>個人</t>
    <phoneticPr fontId="4"/>
  </si>
  <si>
    <t>法人</t>
    <phoneticPr fontId="4"/>
  </si>
  <si>
    <t>■ 貸出金等に関する指標</t>
    <rPh sb="2" eb="4">
      <t>カシダシ</t>
    </rPh>
    <rPh sb="4" eb="5">
      <t>キン</t>
    </rPh>
    <rPh sb="5" eb="6">
      <t>ナド</t>
    </rPh>
    <rPh sb="7" eb="8">
      <t>カン</t>
    </rPh>
    <rPh sb="10" eb="12">
      <t>シヒョウ</t>
    </rPh>
    <phoneticPr fontId="4"/>
  </si>
  <si>
    <t>● 貸出金科目別残高の推移</t>
    <rPh sb="2" eb="4">
      <t>カシダシ</t>
    </rPh>
    <rPh sb="4" eb="5">
      <t>キン</t>
    </rPh>
    <rPh sb="5" eb="7">
      <t>カモク</t>
    </rPh>
    <rPh sb="7" eb="8">
      <t>ベツ</t>
    </rPh>
    <rPh sb="8" eb="10">
      <t>ザンダカ</t>
    </rPh>
    <rPh sb="11" eb="13">
      <t>スイイ</t>
    </rPh>
    <phoneticPr fontId="4"/>
  </si>
  <si>
    <t>貸出金合計</t>
  </si>
  <si>
    <t>割引手形</t>
    <phoneticPr fontId="4"/>
  </si>
  <si>
    <t>手形貸付</t>
    <phoneticPr fontId="4"/>
  </si>
  <si>
    <t>証書貸付</t>
    <phoneticPr fontId="4"/>
  </si>
  <si>
    <t>当座貸越</t>
    <phoneticPr fontId="4"/>
  </si>
  <si>
    <t>● 固定金利、変動金利別貸出金残高の推移</t>
    <rPh sb="2" eb="6">
      <t>コテイキンリ</t>
    </rPh>
    <rPh sb="7" eb="11">
      <t>ヘンドウキンリ</t>
    </rPh>
    <rPh sb="11" eb="12">
      <t>ベツ</t>
    </rPh>
    <rPh sb="12" eb="15">
      <t>カシダシキン</t>
    </rPh>
    <rPh sb="15" eb="17">
      <t>ザンダカ</t>
    </rPh>
    <rPh sb="18" eb="20">
      <t>スイイ</t>
    </rPh>
    <phoneticPr fontId="4"/>
  </si>
  <si>
    <t>固定金利</t>
    <phoneticPr fontId="4"/>
  </si>
  <si>
    <t>変動金利</t>
    <phoneticPr fontId="4"/>
  </si>
  <si>
    <t>● 貸出金担保別内訳の推移</t>
    <rPh sb="2" eb="4">
      <t>カシダシ</t>
    </rPh>
    <rPh sb="4" eb="5">
      <t>キン</t>
    </rPh>
    <rPh sb="5" eb="7">
      <t>タンポ</t>
    </rPh>
    <rPh sb="7" eb="8">
      <t>ベツ</t>
    </rPh>
    <rPh sb="8" eb="10">
      <t>ウチワケ</t>
    </rPh>
    <rPh sb="11" eb="13">
      <t>スイイ</t>
    </rPh>
    <phoneticPr fontId="4"/>
  </si>
  <si>
    <t>預金積金_担保</t>
  </si>
  <si>
    <t>有価証券_担保</t>
  </si>
  <si>
    <t>債権_担保</t>
  </si>
  <si>
    <t>商品_担保</t>
  </si>
  <si>
    <t>動産_担保</t>
  </si>
  <si>
    <t>不動産_担保</t>
  </si>
  <si>
    <t>その他_担保</t>
  </si>
  <si>
    <t>担保計</t>
  </si>
  <si>
    <t>信用保証協会・信用保険</t>
  </si>
  <si>
    <t>保証</t>
  </si>
  <si>
    <t>保証計</t>
  </si>
  <si>
    <t>信用</t>
  </si>
  <si>
    <t>● 貸出金業種別残高・構成比の推移</t>
    <rPh sb="2" eb="5">
      <t>カシダシキン</t>
    </rPh>
    <rPh sb="5" eb="8">
      <t>ギョウシュベツ</t>
    </rPh>
    <rPh sb="8" eb="10">
      <t>ザンダカ</t>
    </rPh>
    <rPh sb="11" eb="14">
      <t>コウセイヒ</t>
    </rPh>
    <rPh sb="15" eb="17">
      <t>スイイ</t>
    </rPh>
    <phoneticPr fontId="4"/>
  </si>
  <si>
    <t>製造業</t>
  </si>
  <si>
    <t>農業林業</t>
  </si>
  <si>
    <t>漁業</t>
  </si>
  <si>
    <t>鉱業、採石業、砂利採取業</t>
  </si>
  <si>
    <t>建設業</t>
  </si>
  <si>
    <t>電気、ガス、熱供給、水道業</t>
  </si>
  <si>
    <t>情報通信業</t>
  </si>
  <si>
    <t>運輸業、郵便業</t>
  </si>
  <si>
    <t>卸売業、小売業</t>
  </si>
  <si>
    <t>金融業、保険業</t>
  </si>
  <si>
    <t>不動産業</t>
  </si>
  <si>
    <t>物品賃貸業</t>
  </si>
  <si>
    <t>不動産業、物品賃貸業</t>
  </si>
  <si>
    <t>学術研究、専門・技術サービス業a</t>
  </si>
  <si>
    <t>宿泊業</t>
  </si>
  <si>
    <t>飲食サービス業</t>
  </si>
  <si>
    <t>宿泊業、飲食サービス業b</t>
  </si>
  <si>
    <t>生活関連サービス業、娯楽業c</t>
  </si>
  <si>
    <t>教育、学習支援業d</t>
  </si>
  <si>
    <t>医療、福祉e</t>
  </si>
  <si>
    <t>その他のサービスf</t>
  </si>
  <si>
    <t>各種サービス業a+b+c+d+e+f</t>
  </si>
  <si>
    <t>地方公共団体/政府等</t>
  </si>
  <si>
    <t>業種合計(国内)</t>
  </si>
  <si>
    <t>政府等</t>
  </si>
  <si>
    <t>商工業</t>
  </si>
  <si>
    <t>海外及び特別国際金融取引勘定</t>
  </si>
  <si>
    <t>業種合計</t>
  </si>
  <si>
    <t>● 住宅ローン、消費者ローン残高の推移</t>
    <rPh sb="2" eb="4">
      <t>ジュウタク</t>
    </rPh>
    <rPh sb="8" eb="11">
      <t>ショウヒシャ</t>
    </rPh>
    <rPh sb="14" eb="16">
      <t>ザンダカ</t>
    </rPh>
    <rPh sb="17" eb="19">
      <t>スイイ</t>
    </rPh>
    <phoneticPr fontId="4"/>
  </si>
  <si>
    <t>住宅ローン</t>
    <rPh sb="0" eb="2">
      <t>ジュウタク</t>
    </rPh>
    <phoneticPr fontId="4"/>
  </si>
  <si>
    <t>消費者ローン</t>
    <rPh sb="0" eb="3">
      <t>ショウヒシャ</t>
    </rPh>
    <phoneticPr fontId="4"/>
  </si>
  <si>
    <t>● 信用金庫法開示債権及び金融再生法開示債権の保全・引当状況</t>
    <rPh sb="2" eb="4">
      <t>シンヨウ</t>
    </rPh>
    <rPh sb="4" eb="6">
      <t>キンコ</t>
    </rPh>
    <rPh sb="6" eb="7">
      <t>ホウ</t>
    </rPh>
    <rPh sb="7" eb="9">
      <t>カイジ</t>
    </rPh>
    <rPh sb="9" eb="11">
      <t>サイケン</t>
    </rPh>
    <rPh sb="11" eb="12">
      <t>オヨ</t>
    </rPh>
    <rPh sb="13" eb="15">
      <t>キンユウ</t>
    </rPh>
    <rPh sb="15" eb="18">
      <t>サイセイホウ</t>
    </rPh>
    <rPh sb="18" eb="20">
      <t>カイジ</t>
    </rPh>
    <rPh sb="20" eb="22">
      <t>サイケン</t>
    </rPh>
    <rPh sb="23" eb="25">
      <t>ホゼン</t>
    </rPh>
    <rPh sb="26" eb="28">
      <t>ヒキアテ</t>
    </rPh>
    <rPh sb="28" eb="30">
      <t>ジョウキョウ</t>
    </rPh>
    <phoneticPr fontId="4"/>
  </si>
  <si>
    <t>破産更生債権及びこれらに準ずる債権</t>
    <rPh sb="0" eb="2">
      <t>ハサン</t>
    </rPh>
    <rPh sb="2" eb="4">
      <t>コウセイ</t>
    </rPh>
    <rPh sb="4" eb="6">
      <t>サイケン</t>
    </rPh>
    <rPh sb="6" eb="7">
      <t>オヨ</t>
    </rPh>
    <rPh sb="12" eb="13">
      <t>ジュン</t>
    </rPh>
    <rPh sb="15" eb="17">
      <t>サイケン</t>
    </rPh>
    <phoneticPr fontId="4"/>
  </si>
  <si>
    <t>開示残高</t>
    <rPh sb="0" eb="2">
      <t>カイジ</t>
    </rPh>
    <rPh sb="2" eb="4">
      <t>ザンダカ</t>
    </rPh>
    <phoneticPr fontId="4"/>
  </si>
  <si>
    <t>（a)</t>
    <phoneticPr fontId="4"/>
  </si>
  <si>
    <t>保全額</t>
    <rPh sb="0" eb="3">
      <t>ホゼンガク</t>
    </rPh>
    <phoneticPr fontId="4"/>
  </si>
  <si>
    <t>（b)</t>
    <phoneticPr fontId="4"/>
  </si>
  <si>
    <t>担保・保証等による回収見込額</t>
    <rPh sb="0" eb="2">
      <t>タンポ</t>
    </rPh>
    <rPh sb="3" eb="5">
      <t>ホショウ</t>
    </rPh>
    <rPh sb="5" eb="6">
      <t>ナド</t>
    </rPh>
    <rPh sb="9" eb="11">
      <t>カイシュウ</t>
    </rPh>
    <rPh sb="11" eb="14">
      <t>ミコミガク</t>
    </rPh>
    <phoneticPr fontId="4"/>
  </si>
  <si>
    <t>(C)</t>
    <phoneticPr fontId="4"/>
  </si>
  <si>
    <t>貸倒引当金</t>
    <rPh sb="0" eb="2">
      <t>カシダオレ</t>
    </rPh>
    <rPh sb="2" eb="5">
      <t>ヒキアテキン</t>
    </rPh>
    <phoneticPr fontId="4"/>
  </si>
  <si>
    <t>（ｄ）</t>
    <phoneticPr fontId="4"/>
  </si>
  <si>
    <t>保全率
（b）/(a)</t>
    <rPh sb="0" eb="3">
      <t>ホゼンリツ</t>
    </rPh>
    <phoneticPr fontId="4"/>
  </si>
  <si>
    <t>引当率
（d）/(a-c)</t>
    <rPh sb="0" eb="2">
      <t>ヒキアテ</t>
    </rPh>
    <rPh sb="2" eb="3">
      <t>リツ</t>
    </rPh>
    <phoneticPr fontId="4"/>
  </si>
  <si>
    <t>危険債権</t>
    <rPh sb="0" eb="4">
      <t>キケンサイケン</t>
    </rPh>
    <phoneticPr fontId="4"/>
  </si>
  <si>
    <t>要管理債権</t>
    <rPh sb="0" eb="1">
      <t>ヨウ</t>
    </rPh>
    <rPh sb="1" eb="3">
      <t>カンリ</t>
    </rPh>
    <rPh sb="3" eb="5">
      <t>サイケン</t>
    </rPh>
    <phoneticPr fontId="4"/>
  </si>
  <si>
    <t>三月以上延滞債権</t>
    <rPh sb="0" eb="1">
      <t>サン</t>
    </rPh>
    <rPh sb="1" eb="2">
      <t>ツキ</t>
    </rPh>
    <rPh sb="2" eb="4">
      <t>イジョウ</t>
    </rPh>
    <rPh sb="4" eb="6">
      <t>エンタイ</t>
    </rPh>
    <rPh sb="6" eb="8">
      <t>サイケン</t>
    </rPh>
    <phoneticPr fontId="4"/>
  </si>
  <si>
    <t>貸出条件緩和債権</t>
    <rPh sb="0" eb="2">
      <t>カシダシ</t>
    </rPh>
    <rPh sb="2" eb="4">
      <t>ジョウケン</t>
    </rPh>
    <rPh sb="4" eb="6">
      <t>カンワ</t>
    </rPh>
    <rPh sb="6" eb="8">
      <t>サイケン</t>
    </rPh>
    <phoneticPr fontId="4"/>
  </si>
  <si>
    <t>小計（A)</t>
    <rPh sb="0" eb="2">
      <t>ショウケイ</t>
    </rPh>
    <phoneticPr fontId="4"/>
  </si>
  <si>
    <t>正常債権（B)</t>
    <rPh sb="0" eb="2">
      <t>セイジョウ</t>
    </rPh>
    <rPh sb="2" eb="4">
      <t>サイケン</t>
    </rPh>
    <phoneticPr fontId="4"/>
  </si>
  <si>
    <t>■ 有価証券等に関する指標</t>
    <rPh sb="2" eb="4">
      <t>ユウカ</t>
    </rPh>
    <rPh sb="4" eb="6">
      <t>ショウケン</t>
    </rPh>
    <rPh sb="6" eb="7">
      <t>ナド</t>
    </rPh>
    <rPh sb="8" eb="9">
      <t>カン</t>
    </rPh>
    <rPh sb="11" eb="13">
      <t>シヒョウ</t>
    </rPh>
    <phoneticPr fontId="4"/>
  </si>
  <si>
    <t>● 保有有価証券の種類別残存期間別残高の推移</t>
    <rPh sb="2" eb="4">
      <t>ホユウ</t>
    </rPh>
    <rPh sb="4" eb="6">
      <t>ユウカ</t>
    </rPh>
    <rPh sb="6" eb="8">
      <t>ショウケン</t>
    </rPh>
    <rPh sb="9" eb="11">
      <t>シュルイ</t>
    </rPh>
    <rPh sb="11" eb="12">
      <t>ベツ</t>
    </rPh>
    <rPh sb="12" eb="14">
      <t>ザンゾン</t>
    </rPh>
    <rPh sb="14" eb="16">
      <t>キカン</t>
    </rPh>
    <rPh sb="16" eb="17">
      <t>ベツ</t>
    </rPh>
    <rPh sb="17" eb="19">
      <t>ザンダカ</t>
    </rPh>
    <rPh sb="20" eb="22">
      <t>スイイ</t>
    </rPh>
    <phoneticPr fontId="4"/>
  </si>
  <si>
    <t>国債</t>
    <rPh sb="0" eb="2">
      <t>コクサイ</t>
    </rPh>
    <phoneticPr fontId="4"/>
  </si>
  <si>
    <t>１年以内</t>
    <rPh sb="1" eb="2">
      <t>ネン</t>
    </rPh>
    <rPh sb="2" eb="4">
      <t>イナイ</t>
    </rPh>
    <phoneticPr fontId="4"/>
  </si>
  <si>
    <t>１年超</t>
    <rPh sb="1" eb="2">
      <t>ネン</t>
    </rPh>
    <rPh sb="2" eb="3">
      <t>チョウ</t>
    </rPh>
    <phoneticPr fontId="4"/>
  </si>
  <si>
    <t>３年以内</t>
    <rPh sb="1" eb="2">
      <t>ネン</t>
    </rPh>
    <rPh sb="2" eb="4">
      <t>イナイ</t>
    </rPh>
    <phoneticPr fontId="4"/>
  </si>
  <si>
    <t>３年超</t>
    <rPh sb="1" eb="2">
      <t>ネン</t>
    </rPh>
    <rPh sb="2" eb="3">
      <t>チョウ</t>
    </rPh>
    <phoneticPr fontId="4"/>
  </si>
  <si>
    <t>５年以内</t>
    <rPh sb="1" eb="2">
      <t>ネン</t>
    </rPh>
    <rPh sb="2" eb="4">
      <t>イナイ</t>
    </rPh>
    <phoneticPr fontId="4"/>
  </si>
  <si>
    <t>５年超</t>
    <rPh sb="1" eb="2">
      <t>ネン</t>
    </rPh>
    <rPh sb="2" eb="3">
      <t>チョウ</t>
    </rPh>
    <phoneticPr fontId="4"/>
  </si>
  <si>
    <t>７年以内</t>
    <rPh sb="1" eb="2">
      <t>ネン</t>
    </rPh>
    <rPh sb="2" eb="4">
      <t>イナイ</t>
    </rPh>
    <phoneticPr fontId="4"/>
  </si>
  <si>
    <t>７年超</t>
    <rPh sb="1" eb="2">
      <t>ネン</t>
    </rPh>
    <rPh sb="2" eb="3">
      <t>チョウ</t>
    </rPh>
    <phoneticPr fontId="4"/>
  </si>
  <si>
    <t>１０年以内</t>
    <rPh sb="2" eb="3">
      <t>ネン</t>
    </rPh>
    <rPh sb="3" eb="5">
      <t>イナイ</t>
    </rPh>
    <phoneticPr fontId="4"/>
  </si>
  <si>
    <t>１０年超</t>
    <rPh sb="2" eb="3">
      <t>ネン</t>
    </rPh>
    <rPh sb="3" eb="4">
      <t>チョウ</t>
    </rPh>
    <phoneticPr fontId="4"/>
  </si>
  <si>
    <t>期間の定めのないもの</t>
    <rPh sb="0" eb="2">
      <t>キカン</t>
    </rPh>
    <rPh sb="3" eb="4">
      <t>サダ</t>
    </rPh>
    <phoneticPr fontId="4"/>
  </si>
  <si>
    <t>合計</t>
    <rPh sb="0" eb="2">
      <t>ゴウケイ</t>
    </rPh>
    <phoneticPr fontId="4"/>
  </si>
  <si>
    <t>地方債</t>
    <rPh sb="0" eb="3">
      <t>チホウサイ</t>
    </rPh>
    <phoneticPr fontId="4"/>
  </si>
  <si>
    <t>短期社債</t>
    <rPh sb="0" eb="2">
      <t>タンキ</t>
    </rPh>
    <rPh sb="2" eb="4">
      <t>シャサイ</t>
    </rPh>
    <phoneticPr fontId="4"/>
  </si>
  <si>
    <t>社債</t>
    <rPh sb="0" eb="2">
      <t>シャサイ</t>
    </rPh>
    <phoneticPr fontId="4"/>
  </si>
  <si>
    <t>株式</t>
    <rPh sb="0" eb="2">
      <t>カブシキ</t>
    </rPh>
    <phoneticPr fontId="4"/>
  </si>
  <si>
    <t>その他</t>
    <rPh sb="2" eb="3">
      <t>タ</t>
    </rPh>
    <phoneticPr fontId="4"/>
  </si>
  <si>
    <t>外国債券</t>
  </si>
  <si>
    <t>外国債券</t>
    <rPh sb="0" eb="2">
      <t>ガイコク</t>
    </rPh>
    <rPh sb="2" eb="4">
      <t>サイケン</t>
    </rPh>
    <phoneticPr fontId="4"/>
  </si>
  <si>
    <t>残高</t>
    <rPh sb="0" eb="2">
      <t>ザンダカ</t>
    </rPh>
    <phoneticPr fontId="4"/>
  </si>
  <si>
    <t>構成比</t>
    <rPh sb="0" eb="3">
      <t>コウセイヒ</t>
    </rPh>
    <phoneticPr fontId="4"/>
  </si>
  <si>
    <t>● 預貸率の推移</t>
    <rPh sb="2" eb="5">
      <t>ヨタイリツ</t>
    </rPh>
    <rPh sb="6" eb="8">
      <t>スイイ</t>
    </rPh>
    <phoneticPr fontId="4"/>
  </si>
  <si>
    <t>％</t>
    <phoneticPr fontId="4"/>
  </si>
  <si>
    <t>期末値</t>
    <rPh sb="0" eb="2">
      <t>キマツ</t>
    </rPh>
    <rPh sb="2" eb="3">
      <t>アタイ</t>
    </rPh>
    <phoneticPr fontId="4"/>
  </si>
  <si>
    <t>期中平均値</t>
    <rPh sb="0" eb="2">
      <t>キチュウ</t>
    </rPh>
    <rPh sb="2" eb="4">
      <t>ヘイキン</t>
    </rPh>
    <rPh sb="4" eb="5">
      <t>アタイ</t>
    </rPh>
    <phoneticPr fontId="4"/>
  </si>
  <si>
    <t>その他の証券</t>
  </si>
  <si>
    <t>うち外国債券</t>
  </si>
  <si>
    <t>うち外国株式</t>
  </si>
  <si>
    <t>貸付信託</t>
  </si>
  <si>
    <t>投資信託</t>
  </si>
  <si>
    <t>● 預証率の推移</t>
    <rPh sb="2" eb="5">
      <t>ヨショウリツ</t>
    </rPh>
    <rPh sb="6" eb="8">
      <t>スイイ</t>
    </rPh>
    <phoneticPr fontId="4"/>
  </si>
  <si>
    <t>貸借対照表</t>
    <rPh sb="0" eb="2">
      <t>タイシャク</t>
    </rPh>
    <rPh sb="2" eb="5">
      <t>タイショウヒョウ</t>
    </rPh>
    <phoneticPr fontId="4"/>
  </si>
  <si>
    <t>計上額</t>
    <rPh sb="0" eb="3">
      <t>ケイジョウガク</t>
    </rPh>
    <phoneticPr fontId="4"/>
  </si>
  <si>
    <t>取得原価</t>
    <rPh sb="0" eb="2">
      <t>シュトク</t>
    </rPh>
    <rPh sb="2" eb="4">
      <t>ゲンカ</t>
    </rPh>
    <phoneticPr fontId="4"/>
  </si>
  <si>
    <t>差額</t>
    <rPh sb="0" eb="2">
      <t>サガク</t>
    </rPh>
    <phoneticPr fontId="4"/>
  </si>
  <si>
    <t>債券</t>
    <rPh sb="0" eb="2">
      <t>サイケン</t>
    </rPh>
    <phoneticPr fontId="4"/>
  </si>
  <si>
    <t>株式</t>
    <phoneticPr fontId="4"/>
  </si>
  <si>
    <t>債券</t>
    <phoneticPr fontId="4"/>
  </si>
  <si>
    <t>国債</t>
    <phoneticPr fontId="4"/>
  </si>
  <si>
    <t>地方債</t>
    <phoneticPr fontId="4"/>
  </si>
  <si>
    <t>短期社債</t>
    <phoneticPr fontId="4"/>
  </si>
  <si>
    <t>社債</t>
    <phoneticPr fontId="4"/>
  </si>
  <si>
    <t>外国証券</t>
    <phoneticPr fontId="4"/>
  </si>
  <si>
    <t>売却額</t>
    <rPh sb="0" eb="3">
      <t>バイキャクガク</t>
    </rPh>
    <phoneticPr fontId="4"/>
  </si>
  <si>
    <t>● 売却したその他有価証券の推移</t>
    <rPh sb="2" eb="4">
      <t>バイキャク</t>
    </rPh>
    <rPh sb="8" eb="9">
      <t>タ</t>
    </rPh>
    <rPh sb="9" eb="11">
      <t>ユウカ</t>
    </rPh>
    <rPh sb="11" eb="13">
      <t>ショウケン</t>
    </rPh>
    <rPh sb="14" eb="16">
      <t>スイイ</t>
    </rPh>
    <phoneticPr fontId="4"/>
  </si>
  <si>
    <t>■ 自己資本の充実の状況について</t>
    <rPh sb="2" eb="4">
      <t>ジコ</t>
    </rPh>
    <rPh sb="4" eb="6">
      <t>シホン</t>
    </rPh>
    <rPh sb="7" eb="9">
      <t>ジュウジツ</t>
    </rPh>
    <rPh sb="10" eb="12">
      <t>ジョウキョウ</t>
    </rPh>
    <phoneticPr fontId="4"/>
  </si>
  <si>
    <t>● 自己資本の構成の推移</t>
    <rPh sb="2" eb="4">
      <t>ジコ</t>
    </rPh>
    <rPh sb="4" eb="6">
      <t>シホン</t>
    </rPh>
    <rPh sb="7" eb="9">
      <t>コウセイ</t>
    </rPh>
    <rPh sb="10" eb="12">
      <t>スイイ</t>
    </rPh>
    <phoneticPr fontId="4"/>
  </si>
  <si>
    <t>コア資本に係る基礎項目の額 1</t>
    <phoneticPr fontId="4"/>
  </si>
  <si>
    <t>コア資本に係る調整項目の額 2</t>
    <phoneticPr fontId="4"/>
  </si>
  <si>
    <t>自己資本の額 3(1-2)</t>
    <phoneticPr fontId="4"/>
  </si>
  <si>
    <t>リスクアセット等の合計額 4</t>
    <phoneticPr fontId="4"/>
  </si>
  <si>
    <t>連結自己資本比率 1(3/4)</t>
    <phoneticPr fontId="4"/>
  </si>
  <si>
    <t>（連結）</t>
    <rPh sb="1" eb="3">
      <t>レンケツ</t>
    </rPh>
    <phoneticPr fontId="4"/>
  </si>
  <si>
    <t>（単体）</t>
    <rPh sb="1" eb="3">
      <t>タンタイ</t>
    </rPh>
    <phoneticPr fontId="4"/>
  </si>
  <si>
    <t>連結</t>
    <rPh sb="0" eb="2">
      <t>レンケツ</t>
    </rPh>
    <phoneticPr fontId="4"/>
  </si>
  <si>
    <t>所要自己資本額</t>
    <rPh sb="0" eb="2">
      <t>ショヨウ</t>
    </rPh>
    <rPh sb="2" eb="4">
      <t>ジコ</t>
    </rPh>
    <rPh sb="4" eb="6">
      <t>シホン</t>
    </rPh>
    <rPh sb="6" eb="7">
      <t>ガク</t>
    </rPh>
    <phoneticPr fontId="4"/>
  </si>
  <si>
    <t>標準的手法が適用されるポートフォリオ</t>
  </si>
  <si>
    <t>1.  ソブリン向け</t>
  </si>
  <si>
    <t>2.  我が国の中央政府及び中央銀行向け/0</t>
  </si>
  <si>
    <t>3.  外国の中央政府及び中央銀行向け/0-100</t>
  </si>
  <si>
    <t>4.  国際決済銀行等向け/0</t>
  </si>
  <si>
    <t>5.  我が国の地方公共団体向け/0</t>
  </si>
  <si>
    <t>6.  外国の中央政府等以外の公共部門向け/20-100</t>
  </si>
  <si>
    <t>7.  国際開発銀行向け/0-100</t>
  </si>
  <si>
    <t>8.  地方公共団体金融機構向け/10-20</t>
  </si>
  <si>
    <t>9.  我が国の政府関係機関向け/10-20</t>
  </si>
  <si>
    <t>10.  地方三公社向け/20</t>
  </si>
  <si>
    <t xml:space="preserve">11.  金融機関及び第一種金融商品取引業者向け/20-100  </t>
  </si>
  <si>
    <t>12.  法人等向 け/20-100</t>
  </si>
  <si>
    <t>13.  中小企業等向け及び個人向け/75</t>
  </si>
  <si>
    <t>14.  抵当権付住宅ローン/35</t>
  </si>
  <si>
    <t>15.  不動産取得等事業向け/100</t>
  </si>
  <si>
    <t>16.  三月以上延滞等/50-150</t>
  </si>
  <si>
    <t>17.  取立未済手形/20</t>
  </si>
  <si>
    <t>18.  信用保証協会等による保証付/0-10</t>
  </si>
  <si>
    <t>19.  株式会社企業再生支援機構による保証付/10</t>
  </si>
  <si>
    <t>20.  出資等/100</t>
  </si>
  <si>
    <t>21.  上記以外/100</t>
  </si>
  <si>
    <t>証券化</t>
  </si>
  <si>
    <t>うちSTC要件適用分</t>
  </si>
  <si>
    <t>うち非STC要件適用分</t>
  </si>
  <si>
    <t>再証券化</t>
  </si>
  <si>
    <t>証券化（オリジネーターの場合）/20-100</t>
  </si>
  <si>
    <t>証券化（オリジネーター以外の場合）/20-350</t>
  </si>
  <si>
    <t>リスク・ウェイトのみなし計算又は信用リスク・アセットのみなし計算</t>
  </si>
  <si>
    <t>（ルック・スルー方式）</t>
  </si>
  <si>
    <t>（マンデート方式）</t>
  </si>
  <si>
    <t>（蓋然性方式）リスク・ウェイト 250％</t>
  </si>
  <si>
    <t>（蓋然性方式）リスク・ウェイト 400％</t>
  </si>
  <si>
    <t>（フォールバック方式）リスク・ウェイト 1250%</t>
  </si>
  <si>
    <t>（上記以外）</t>
  </si>
  <si>
    <t>オフバランス</t>
  </si>
  <si>
    <t>CVAリスク相当額</t>
  </si>
  <si>
    <t>中央清算機関関連エクポージャー</t>
  </si>
  <si>
    <t>調整項目にかかる経過措置により算入されるもの</t>
  </si>
  <si>
    <t>所要自己資本(マーケットリスク）</t>
  </si>
  <si>
    <t>所要自己資本（オペレーショナルリスク）</t>
  </si>
  <si>
    <t>〇うち基礎的手法</t>
  </si>
  <si>
    <t>〇うち粗利益配分手法</t>
  </si>
  <si>
    <t>〇うち粗利益配分先進的計測手法</t>
  </si>
  <si>
    <t>信用リスク所要自己資本乗数</t>
  </si>
  <si>
    <t>所要自己資本合計：A+B+C+D+E+F+G</t>
  </si>
  <si>
    <t>● 自己資本の充実度に関する事項</t>
    <rPh sb="2" eb="4">
      <t>ジコ</t>
    </rPh>
    <rPh sb="4" eb="6">
      <t>シホン</t>
    </rPh>
    <rPh sb="7" eb="9">
      <t>ジュウジツ</t>
    </rPh>
    <rPh sb="9" eb="10">
      <t>ド</t>
    </rPh>
    <rPh sb="11" eb="12">
      <t>カン</t>
    </rPh>
    <rPh sb="14" eb="16">
      <t>ジコウ</t>
    </rPh>
    <phoneticPr fontId="4"/>
  </si>
  <si>
    <t>▼ 信用リスクエクスポージャー期末残高</t>
  </si>
  <si>
    <t>信用リスクエクスポージャー期末残高</t>
  </si>
  <si>
    <t>貸出金等</t>
  </si>
  <si>
    <t>債券</t>
  </si>
  <si>
    <t>デリバティブ取引</t>
  </si>
  <si>
    <t>▼ 信用リスクエクスポージャー期末残高構成　％</t>
  </si>
  <si>
    <t>信用リスクエクスポージャー期末残高構成 %</t>
  </si>
  <si>
    <t>貸出金等構成 %</t>
  </si>
  <si>
    <t>債券構成 %</t>
  </si>
  <si>
    <t>デリバティブ取引構成 %</t>
  </si>
  <si>
    <t>▼ 3か月以上延滞エクスポージャー</t>
  </si>
  <si>
    <t>●学術研究、専門・技術サービス業</t>
  </si>
  <si>
    <t>●宿泊業、飲食サービス業</t>
  </si>
  <si>
    <t>●生活関連サービス業、娯楽業</t>
  </si>
  <si>
    <t>●教育、学習支援業</t>
  </si>
  <si>
    <t>●医療、福祉</t>
  </si>
  <si>
    <t>●その他のサービス</t>
  </si>
  <si>
    <t>各種サービス業</t>
  </si>
  <si>
    <t>国、地方公共団体</t>
  </si>
  <si>
    <t>1年以下</t>
  </si>
  <si>
    <t>１年超３年以下</t>
  </si>
  <si>
    <t>3年超５年以下</t>
  </si>
  <si>
    <t>5年超７年以下</t>
  </si>
  <si>
    <t>7年超10年以下</t>
  </si>
  <si>
    <t>10年超</t>
  </si>
  <si>
    <t>期間の定めのないもの</t>
  </si>
  <si>
    <t>残存期間別合計</t>
  </si>
  <si>
    <t>● 信用リスクに関するエクスポージャーの期末残高及び主な種類別の内訳</t>
    <rPh sb="2" eb="4">
      <t>シンヨウ</t>
    </rPh>
    <rPh sb="8" eb="9">
      <t>カン</t>
    </rPh>
    <rPh sb="20" eb="22">
      <t>キマツ</t>
    </rPh>
    <rPh sb="22" eb="24">
      <t>ザンダカ</t>
    </rPh>
    <rPh sb="24" eb="25">
      <t>オヨ</t>
    </rPh>
    <rPh sb="26" eb="27">
      <t>オモ</t>
    </rPh>
    <rPh sb="28" eb="30">
      <t>シュルイ</t>
    </rPh>
    <rPh sb="30" eb="31">
      <t>ベツ</t>
    </rPh>
    <rPh sb="32" eb="34">
      <t>ウチワケ</t>
    </rPh>
    <phoneticPr fontId="4"/>
  </si>
  <si>
    <t>● 金利リスクに関する事項</t>
    <rPh sb="2" eb="4">
      <t>キンリ</t>
    </rPh>
    <rPh sb="8" eb="9">
      <t>カン</t>
    </rPh>
    <rPh sb="11" eb="13">
      <t>ジコウ</t>
    </rPh>
    <phoneticPr fontId="4"/>
  </si>
  <si>
    <r>
      <t>IRRBB1</t>
    </r>
    <r>
      <rPr>
        <sz val="9"/>
        <color theme="1"/>
        <rFont val="BIZ UDゴシック"/>
        <family val="3"/>
        <charset val="128"/>
      </rPr>
      <t>：金利リスク</t>
    </r>
    <rPh sb="7" eb="9">
      <t>キンリ</t>
    </rPh>
    <phoneticPr fontId="4"/>
  </si>
  <si>
    <t>イ</t>
    <phoneticPr fontId="4"/>
  </si>
  <si>
    <t>ロ</t>
    <phoneticPr fontId="4"/>
  </si>
  <si>
    <t>ハ</t>
    <phoneticPr fontId="4"/>
  </si>
  <si>
    <t>ニ</t>
    <phoneticPr fontId="4"/>
  </si>
  <si>
    <t>ΔEVE</t>
    <phoneticPr fontId="4"/>
  </si>
  <si>
    <r>
      <rPr>
        <sz val="9"/>
        <color theme="1"/>
        <rFont val="Calibri"/>
        <family val="3"/>
        <charset val="161"/>
      </rPr>
      <t>Δ</t>
    </r>
    <r>
      <rPr>
        <sz val="9"/>
        <color theme="1"/>
        <rFont val="BIZ UDPゴシック"/>
        <family val="3"/>
        <charset val="128"/>
      </rPr>
      <t>NII</t>
    </r>
    <phoneticPr fontId="4"/>
  </si>
  <si>
    <t>当期末</t>
    <rPh sb="0" eb="2">
      <t>トウキ</t>
    </rPh>
    <rPh sb="2" eb="3">
      <t>マツ</t>
    </rPh>
    <phoneticPr fontId="4"/>
  </si>
  <si>
    <t>前期末</t>
    <rPh sb="0" eb="3">
      <t>ゼンキマツ</t>
    </rPh>
    <phoneticPr fontId="4"/>
  </si>
  <si>
    <t>２　下方パラレルシフト</t>
    <rPh sb="2" eb="4">
      <t>カホウ</t>
    </rPh>
    <phoneticPr fontId="4"/>
  </si>
  <si>
    <t>１　上方パラレルシフト</t>
    <rPh sb="2" eb="4">
      <t>ジョウホウ</t>
    </rPh>
    <phoneticPr fontId="4"/>
  </si>
  <si>
    <t>３　スティープ化</t>
    <rPh sb="7" eb="8">
      <t>カ</t>
    </rPh>
    <phoneticPr fontId="4"/>
  </si>
  <si>
    <t>４　フラット化</t>
    <rPh sb="6" eb="7">
      <t>カ</t>
    </rPh>
    <phoneticPr fontId="4"/>
  </si>
  <si>
    <t>５　短期金利上昇</t>
    <rPh sb="2" eb="4">
      <t>タンキ</t>
    </rPh>
    <rPh sb="4" eb="6">
      <t>キンリ</t>
    </rPh>
    <rPh sb="6" eb="8">
      <t>ジョウショウ</t>
    </rPh>
    <phoneticPr fontId="4"/>
  </si>
  <si>
    <t>６　短期金利低下</t>
    <rPh sb="2" eb="4">
      <t>タンキ</t>
    </rPh>
    <rPh sb="4" eb="6">
      <t>キンリ</t>
    </rPh>
    <rPh sb="6" eb="8">
      <t>テイカ</t>
    </rPh>
    <phoneticPr fontId="4"/>
  </si>
  <si>
    <t>７　最大値</t>
    <rPh sb="2" eb="4">
      <t>サイダイ</t>
    </rPh>
    <rPh sb="4" eb="5">
      <t>アタイ</t>
    </rPh>
    <phoneticPr fontId="4"/>
  </si>
  <si>
    <t>ホ</t>
    <phoneticPr fontId="4"/>
  </si>
  <si>
    <t>ヘ</t>
    <phoneticPr fontId="4"/>
  </si>
  <si>
    <t>前期末</t>
    <rPh sb="0" eb="2">
      <t>ゼンキ</t>
    </rPh>
    <rPh sb="2" eb="3">
      <t>マツ</t>
    </rPh>
    <phoneticPr fontId="4"/>
  </si>
  <si>
    <t>８　自己資本の額</t>
    <rPh sb="2" eb="4">
      <t>ジコ</t>
    </rPh>
    <rPh sb="4" eb="6">
      <t>シホン</t>
    </rPh>
    <rPh sb="7" eb="8">
      <t>ガク</t>
    </rPh>
    <phoneticPr fontId="4"/>
  </si>
  <si>
    <t>単体</t>
    <rPh sb="0" eb="2">
      <t>タンタイ</t>
    </rPh>
    <phoneticPr fontId="4"/>
  </si>
  <si>
    <t>データ
基準年月</t>
  </si>
  <si>
    <t>不良債権比率</t>
    <rPh sb="0" eb="2">
      <t>フリョウ</t>
    </rPh>
    <rPh sb="2" eb="4">
      <t>サイケン</t>
    </rPh>
    <rPh sb="4" eb="6">
      <t>ヒリツ</t>
    </rPh>
    <phoneticPr fontId="4"/>
  </si>
  <si>
    <t>総与信残高　
（A) +（B)</t>
    <rPh sb="0" eb="1">
      <t>ソウ</t>
    </rPh>
    <rPh sb="1" eb="3">
      <t>ヨシン</t>
    </rPh>
    <rPh sb="3" eb="5">
      <t>ザンダカ</t>
    </rPh>
    <phoneticPr fontId="4"/>
  </si>
  <si>
    <t>（A)/（（A)+（B))×100</t>
    <phoneticPr fontId="4"/>
  </si>
  <si>
    <t>区分</t>
    <rPh sb="0" eb="2">
      <t>クブン</t>
    </rPh>
    <phoneticPr fontId="4"/>
  </si>
  <si>
    <t>売却益の合計額</t>
    <rPh sb="0" eb="2">
      <t>バイキャク</t>
    </rPh>
    <rPh sb="2" eb="3">
      <t>エキ</t>
    </rPh>
    <rPh sb="4" eb="7">
      <t>ゴウケイガク</t>
    </rPh>
    <phoneticPr fontId="4"/>
  </si>
  <si>
    <t>売却損の合計額</t>
    <rPh sb="0" eb="2">
      <t>バイキャク</t>
    </rPh>
    <rPh sb="2" eb="3">
      <t>ソン</t>
    </rPh>
    <phoneticPr fontId="4"/>
  </si>
  <si>
    <t>短期社債</t>
  </si>
  <si>
    <t>社債</t>
  </si>
  <si>
    <t>● 有価証券の時価及び評価差額等に関する事項</t>
    <rPh sb="2" eb="4">
      <t>ユウカ</t>
    </rPh>
    <rPh sb="4" eb="6">
      <t>ショウケン</t>
    </rPh>
    <rPh sb="7" eb="9">
      <t>ジカ</t>
    </rPh>
    <rPh sb="9" eb="10">
      <t>オヨ</t>
    </rPh>
    <rPh sb="11" eb="13">
      <t>ヒョウカ</t>
    </rPh>
    <rPh sb="13" eb="15">
      <t>サガク</t>
    </rPh>
    <rPh sb="15" eb="16">
      <t>ナド</t>
    </rPh>
    <rPh sb="17" eb="18">
      <t>カン</t>
    </rPh>
    <rPh sb="20" eb="22">
      <t>ジコウ</t>
    </rPh>
    <phoneticPr fontId="4"/>
  </si>
  <si>
    <t>■ 退職給付会計に関する事項</t>
    <rPh sb="2" eb="4">
      <t>タイショク</t>
    </rPh>
    <rPh sb="4" eb="6">
      <t>キュウフ</t>
    </rPh>
    <rPh sb="6" eb="8">
      <t>カイケイ</t>
    </rPh>
    <rPh sb="9" eb="10">
      <t>カン</t>
    </rPh>
    <rPh sb="12" eb="14">
      <t>ジコウ</t>
    </rPh>
    <phoneticPr fontId="4"/>
  </si>
  <si>
    <t>【単体】退職給付債務残高等</t>
  </si>
  <si>
    <t>退職給付債務残高(A)</t>
  </si>
  <si>
    <t>(割引率)</t>
  </si>
  <si>
    <t>年金資産時価総額(B)</t>
  </si>
  <si>
    <t>未積立退職給付債務(C=A+B)</t>
  </si>
  <si>
    <t>非積立型制度の退職給付債務(D)</t>
  </si>
  <si>
    <t>会計変更時差異の未処理額(E)</t>
  </si>
  <si>
    <t>未認識数理計算上の差異(F)</t>
  </si>
  <si>
    <t>未認識過去勤務債務(G)</t>
  </si>
  <si>
    <t>貸借対照表計上額の純額(H=C+D+E+F+G)</t>
  </si>
  <si>
    <t>うち前払年金費用(I)</t>
  </si>
  <si>
    <t>うち退職給付引当金(J)=(H-I)</t>
  </si>
  <si>
    <t>● 主な経営指標の推移</t>
    <rPh sb="2" eb="3">
      <t>オモ</t>
    </rPh>
    <rPh sb="4" eb="6">
      <t>ケイエイ</t>
    </rPh>
    <rPh sb="6" eb="8">
      <t>シヒョウ</t>
    </rPh>
    <rPh sb="9" eb="11">
      <t>スイイ</t>
    </rPh>
    <phoneticPr fontId="4"/>
  </si>
  <si>
    <t>● 業務純益の推移</t>
    <rPh sb="2" eb="4">
      <t>ギョウム</t>
    </rPh>
    <rPh sb="4" eb="6">
      <t>ジュンエキ</t>
    </rPh>
    <rPh sb="7" eb="9">
      <t>スイイ</t>
    </rPh>
    <phoneticPr fontId="4"/>
  </si>
  <si>
    <t>業務純益</t>
  </si>
  <si>
    <t>実質業務純益</t>
  </si>
  <si>
    <t>コア業務純益</t>
  </si>
  <si>
    <t>（投資信託解約損益を除く）</t>
  </si>
  <si>
    <t>(合計)資金運用収支</t>
  </si>
  <si>
    <t>(合計)資金運用収益</t>
  </si>
  <si>
    <t>(合計)資金調達費用</t>
  </si>
  <si>
    <t>(合計)役務取引等収支</t>
  </si>
  <si>
    <t>(合計)役務取引等収益</t>
  </si>
  <si>
    <t>(合計)役務取引等費用</t>
  </si>
  <si>
    <t>(合計)特定取引等収支</t>
  </si>
  <si>
    <t>(合計)特定取引等収益</t>
  </si>
  <si>
    <t>(合計)特定取引等費用</t>
  </si>
  <si>
    <t>(合計)その他業務収支</t>
  </si>
  <si>
    <t>(合計)その他業務収益</t>
  </si>
  <si>
    <t>(合計)その他業務費用</t>
  </si>
  <si>
    <t>(合計)業務粗利益 A</t>
  </si>
  <si>
    <t>(合計)業務粗利益率</t>
  </si>
  <si>
    <t>経常収益</t>
  </si>
  <si>
    <t>経常利益</t>
  </si>
  <si>
    <t>当期純利益</t>
  </si>
  <si>
    <t>出資総額</t>
  </si>
  <si>
    <t>期末出資総口数</t>
  </si>
  <si>
    <t>純資産</t>
  </si>
  <si>
    <t>総資産</t>
  </si>
  <si>
    <t>預金積金残高</t>
  </si>
  <si>
    <t>貸出金残高</t>
  </si>
  <si>
    <t>有価証券残高</t>
  </si>
  <si>
    <t>単体自己資本比率</t>
  </si>
  <si>
    <t>出資に対する配当金</t>
  </si>
  <si>
    <t>(配当率)</t>
  </si>
  <si>
    <t>会員数</t>
  </si>
  <si>
    <t>ΔNII</t>
    <phoneticPr fontId="4"/>
  </si>
  <si>
    <t>有価証券</t>
    <phoneticPr fontId="4"/>
  </si>
  <si>
    <t>期末残高</t>
    <rPh sb="0" eb="2">
      <t>キマツ</t>
    </rPh>
    <rPh sb="2" eb="4">
      <t>ザンダカ</t>
    </rPh>
    <phoneticPr fontId="4"/>
  </si>
  <si>
    <t>株式</t>
  </si>
  <si>
    <t>その他証券:a+b</t>
  </si>
  <si>
    <t>外国証券：a</t>
  </si>
  <si>
    <t>その他証券:b</t>
  </si>
  <si>
    <t>国内業務部門</t>
  </si>
  <si>
    <t>国際業務部門</t>
  </si>
  <si>
    <t>● 保有有価証券の種類別平均残高、残高の推移</t>
    <rPh sb="2" eb="4">
      <t>ホユウ</t>
    </rPh>
    <rPh sb="4" eb="6">
      <t>ユウカ</t>
    </rPh>
    <rPh sb="6" eb="8">
      <t>ショウケン</t>
    </rPh>
    <rPh sb="9" eb="11">
      <t>シュルイ</t>
    </rPh>
    <rPh sb="11" eb="12">
      <t>ベツ</t>
    </rPh>
    <rPh sb="12" eb="14">
      <t>ヘイキン</t>
    </rPh>
    <rPh sb="14" eb="16">
      <t>ザンダカ</t>
    </rPh>
    <rPh sb="17" eb="19">
      <t>ザンダカ</t>
    </rPh>
    <rPh sb="20" eb="22">
      <t>スイイ</t>
    </rPh>
    <phoneticPr fontId="4"/>
  </si>
  <si>
    <t>● 一人あたり業務純益</t>
    <phoneticPr fontId="4"/>
  </si>
  <si>
    <r>
      <rPr>
        <b/>
        <sz val="16"/>
        <color theme="9" tint="-0.249977111117893"/>
        <rFont val="BIZ UDゴシック"/>
        <family val="3"/>
        <charset val="128"/>
      </rPr>
      <t>■</t>
    </r>
    <r>
      <rPr>
        <b/>
        <sz val="16"/>
        <color theme="9" tint="-0.249977111117893"/>
        <rFont val="Aptos Black"/>
        <family val="2"/>
      </rPr>
      <t xml:space="preserve"> DataBnk</t>
    </r>
    <r>
      <rPr>
        <b/>
        <sz val="16"/>
        <color theme="9" tint="-0.249977111117893"/>
        <rFont val="BIZ UDゴシック"/>
        <family val="3"/>
        <charset val="128"/>
      </rPr>
      <t>オリジナル</t>
    </r>
    <phoneticPr fontId="4"/>
  </si>
  <si>
    <t>一人あたり
業務純益</t>
    <phoneticPr fontId="4"/>
  </si>
  <si>
    <t>● OHR</t>
    <phoneticPr fontId="4"/>
  </si>
  <si>
    <t>業務純益
(百万円）</t>
    <rPh sb="0" eb="2">
      <t>ギョウム</t>
    </rPh>
    <rPh sb="2" eb="4">
      <t>ジュンエキ</t>
    </rPh>
    <rPh sb="6" eb="8">
      <t>ヒャクマン</t>
    </rPh>
    <rPh sb="8" eb="9">
      <t>エン</t>
    </rPh>
    <phoneticPr fontId="4"/>
  </si>
  <si>
    <t>百万円/千円</t>
    <rPh sb="4" eb="6">
      <t>センエン</t>
    </rPh>
    <phoneticPr fontId="4"/>
  </si>
  <si>
    <t>OHR(業務粗利益ベース)</t>
  </si>
  <si>
    <t>OHR(コア業務粗利益ベース)</t>
  </si>
  <si>
    <t>● 経費率</t>
    <rPh sb="2" eb="5">
      <t>ケイヒリツ</t>
    </rPh>
    <phoneticPr fontId="4"/>
  </si>
  <si>
    <t>経費率　経費/(預金等平均残高)</t>
  </si>
  <si>
    <t>人件費率:人件費/(預金等平均残高)</t>
    <phoneticPr fontId="4"/>
  </si>
  <si>
    <t>物件費率:物件費/(預金等平均残高)</t>
    <phoneticPr fontId="4"/>
  </si>
  <si>
    <t>税金率:税金/(預金等平均残高)</t>
    <phoneticPr fontId="4"/>
  </si>
  <si>
    <t>預り資産販売額</t>
  </si>
  <si>
    <t>公共債</t>
  </si>
  <si>
    <t>損保生保</t>
  </si>
  <si>
    <t>預り資産残高</t>
  </si>
  <si>
    <t>● 預り資産の推移</t>
    <rPh sb="2" eb="3">
      <t>アズカ</t>
    </rPh>
    <rPh sb="4" eb="6">
      <t>シサン</t>
    </rPh>
    <rPh sb="7" eb="9">
      <t>スイイ</t>
    </rPh>
    <phoneticPr fontId="4"/>
  </si>
  <si>
    <t>（販売額）</t>
    <rPh sb="1" eb="4">
      <t>ハンバイガク</t>
    </rPh>
    <phoneticPr fontId="4"/>
  </si>
  <si>
    <t>（残高）</t>
    <rPh sb="1" eb="3">
      <t>ザンダカ</t>
    </rPh>
    <phoneticPr fontId="4"/>
  </si>
  <si>
    <t>預金等原価＋信用コスト(A=a1+a2+a3)</t>
  </si>
  <si>
    <t>預金等支払費用((a1)</t>
  </si>
  <si>
    <t>営業経費(a2)</t>
  </si>
  <si>
    <t>戻入債権取立益除く与信費用(a3)</t>
  </si>
  <si>
    <t>貸出金利息(B)</t>
  </si>
  <si>
    <t>差異(B-A)</t>
  </si>
  <si>
    <t>賄い達成有無</t>
  </si>
  <si>
    <t>有価証券利息配当金(C)</t>
  </si>
  <si>
    <t>差異(B+C-A)</t>
  </si>
  <si>
    <t>役務取引等利益(D)</t>
  </si>
  <si>
    <t>差異(B+C+D-A)</t>
  </si>
  <si>
    <t>債券売買損益(E)</t>
  </si>
  <si>
    <t>差異(B+C+D+E-A)</t>
  </si>
  <si>
    <t>株式関係損益(F)</t>
  </si>
  <si>
    <t>差異(B+C+D+E+F-A)</t>
  </si>
  <si>
    <t>● 預金等原価＋信用コストを賄うライン</t>
    <rPh sb="2" eb="5">
      <t>ヨキンナド</t>
    </rPh>
    <rPh sb="5" eb="7">
      <t>ゲンカ</t>
    </rPh>
    <rPh sb="8" eb="10">
      <t>シンヨウ</t>
    </rPh>
    <rPh sb="14" eb="15">
      <t>マカナ</t>
    </rPh>
    <phoneticPr fontId="4"/>
  </si>
  <si>
    <t>(前年差異）顧客向けｻｰﾋﾞｽ業務利益</t>
  </si>
  <si>
    <t>顧客ｻｰﾋﾞｽ業務利益率（B)</t>
  </si>
  <si>
    <t>● 顧客向けサービス業務利益</t>
    <rPh sb="2" eb="4">
      <t>コキャク</t>
    </rPh>
    <rPh sb="4" eb="5">
      <t>ム</t>
    </rPh>
    <rPh sb="10" eb="12">
      <t>ギョウム</t>
    </rPh>
    <rPh sb="12" eb="14">
      <t>リエキ</t>
    </rPh>
    <phoneticPr fontId="4"/>
  </si>
  <si>
    <t>顧客向けｻｰﾋﾞｽ業務利益(A)</t>
    <phoneticPr fontId="4"/>
  </si>
  <si>
    <t>-</t>
    <phoneticPr fontId="4"/>
  </si>
  <si>
    <t>実質業務純益(百万円)</t>
  </si>
  <si>
    <t>信用コスト(百万円)</t>
  </si>
  <si>
    <t>信用コスト控除後収益(百万円)</t>
  </si>
  <si>
    <t>総資産(百万円)</t>
  </si>
  <si>
    <t>実質業務純益ROA(％)</t>
  </si>
  <si>
    <t>信用コスト控除ROA(％)</t>
  </si>
  <si>
    <t>● 信用コスト控除後ROA</t>
    <rPh sb="2" eb="4">
      <t>シンヨウ</t>
    </rPh>
    <rPh sb="7" eb="9">
      <t>コウジョ</t>
    </rPh>
    <rPh sb="9" eb="10">
      <t>ゴ</t>
    </rPh>
    <phoneticPr fontId="4"/>
  </si>
  <si>
    <t>● 満期保有目的の債券で時価のあるもの</t>
    <rPh sb="2" eb="4">
      <t>マンキ</t>
    </rPh>
    <rPh sb="4" eb="6">
      <t>ホユウ</t>
    </rPh>
    <rPh sb="6" eb="8">
      <t>モクテキ</t>
    </rPh>
    <rPh sb="9" eb="11">
      <t>サイケン</t>
    </rPh>
    <rPh sb="12" eb="14">
      <t>ジカ</t>
    </rPh>
    <phoneticPr fontId="4"/>
  </si>
  <si>
    <t>計上額</t>
    <rPh sb="0" eb="2">
      <t>ケイジョウ</t>
    </rPh>
    <rPh sb="2" eb="3">
      <t>ガク</t>
    </rPh>
    <phoneticPr fontId="4"/>
  </si>
  <si>
    <t>時価</t>
    <rPh sb="0" eb="2">
      <t>ジカ</t>
    </rPh>
    <phoneticPr fontId="4"/>
  </si>
  <si>
    <t>うち益</t>
    <rPh sb="2" eb="3">
      <t>エキ</t>
    </rPh>
    <phoneticPr fontId="4"/>
  </si>
  <si>
    <t>うち損</t>
    <rPh sb="2" eb="3">
      <t>ゾン</t>
    </rPh>
    <phoneticPr fontId="4"/>
  </si>
  <si>
    <t>● その他有価証券で時価のあるもの</t>
    <rPh sb="4" eb="5">
      <t>タ</t>
    </rPh>
    <rPh sb="5" eb="7">
      <t>ユウカ</t>
    </rPh>
    <rPh sb="7" eb="9">
      <t>ショウケン</t>
    </rPh>
    <rPh sb="10" eb="12">
      <t>ジカ</t>
    </rPh>
    <phoneticPr fontId="4"/>
  </si>
  <si>
    <t>（償却原価）</t>
    <rPh sb="1" eb="3">
      <t>ショウキャク</t>
    </rPh>
    <rPh sb="3" eb="5">
      <t>ゲンカ</t>
    </rPh>
    <phoneticPr fontId="4"/>
  </si>
  <si>
    <t>評価差額</t>
    <rPh sb="0" eb="2">
      <t>ヒョウカ</t>
    </rPh>
    <rPh sb="2" eb="4">
      <t>サガク</t>
    </rPh>
    <phoneticPr fontId="4"/>
  </si>
  <si>
    <t>外国証券</t>
    <rPh sb="0" eb="2">
      <t>ガイコク</t>
    </rPh>
    <rPh sb="2" eb="4">
      <t>ショウケン</t>
    </rPh>
    <phoneticPr fontId="4"/>
  </si>
  <si>
    <t>繰延税金資産(A)</t>
  </si>
  <si>
    <t>評価性引当額(B)</t>
  </si>
  <si>
    <t>繰延税金資産合計(C=A+B)</t>
  </si>
  <si>
    <t>繰延税金負債(D)</t>
  </si>
  <si>
    <t>繰延税金資産の純額(E=C-D)</t>
  </si>
  <si>
    <t>繰延税金負債の純額(F=D-C)</t>
  </si>
  <si>
    <t>● 税効果会計_BS注記</t>
    <rPh sb="2" eb="3">
      <t>ゼイ</t>
    </rPh>
    <rPh sb="3" eb="5">
      <t>コウカ</t>
    </rPh>
    <rPh sb="5" eb="7">
      <t>カイケイ</t>
    </rPh>
    <rPh sb="10" eb="12">
      <t>チュウキ</t>
    </rPh>
    <phoneticPr fontId="4"/>
  </si>
  <si>
    <t>国債等債券損益</t>
  </si>
  <si>
    <t>売却益</t>
  </si>
  <si>
    <t>償還益</t>
  </si>
  <si>
    <t>売却損</t>
  </si>
  <si>
    <t>償還損</t>
  </si>
  <si>
    <t>償却</t>
  </si>
  <si>
    <t>株式等損益</t>
  </si>
  <si>
    <t>● 有価証券関係損益</t>
    <rPh sb="2" eb="4">
      <t>ユウカ</t>
    </rPh>
    <rPh sb="4" eb="6">
      <t>ショウケン</t>
    </rPh>
    <rPh sb="6" eb="8">
      <t>カンケイ</t>
    </rPh>
    <rPh sb="8" eb="10">
      <t>ソンエキ</t>
    </rPh>
    <phoneticPr fontId="4"/>
  </si>
  <si>
    <t>評価損益</t>
    <rPh sb="0" eb="2">
      <t>ヒョウカ</t>
    </rPh>
    <rPh sb="2" eb="4">
      <t>ソンエキ</t>
    </rPh>
    <phoneticPr fontId="51"/>
  </si>
  <si>
    <t>評価益</t>
    <rPh sb="0" eb="2">
      <t>ヒョウカ</t>
    </rPh>
    <rPh sb="2" eb="3">
      <t>エキ</t>
    </rPh>
    <phoneticPr fontId="51"/>
  </si>
  <si>
    <t>評価損</t>
    <rPh sb="0" eb="2">
      <t>ヒョウカ</t>
    </rPh>
    <rPh sb="2" eb="3">
      <t>ソン</t>
    </rPh>
    <phoneticPr fontId="51"/>
  </si>
  <si>
    <t>満期保有目的</t>
    <rPh sb="0" eb="2">
      <t>マンキ</t>
    </rPh>
    <rPh sb="2" eb="4">
      <t>ホユウ</t>
    </rPh>
    <rPh sb="4" eb="6">
      <t>モクテキ</t>
    </rPh>
    <phoneticPr fontId="51"/>
  </si>
  <si>
    <t>その他有価証券</t>
    <rPh sb="2" eb="3">
      <t>タ</t>
    </rPh>
    <rPh sb="3" eb="5">
      <t>ユウカ</t>
    </rPh>
    <rPh sb="5" eb="7">
      <t>ショウケン</t>
    </rPh>
    <phoneticPr fontId="51"/>
  </si>
  <si>
    <t>株式</t>
    <phoneticPr fontId="51"/>
  </si>
  <si>
    <t>債券</t>
    <rPh sb="0" eb="2">
      <t>サイケン</t>
    </rPh>
    <phoneticPr fontId="51"/>
  </si>
  <si>
    <t>その他</t>
    <rPh sb="2" eb="3">
      <t>タ</t>
    </rPh>
    <phoneticPr fontId="51"/>
  </si>
  <si>
    <t>うち外国債券</t>
    <rPh sb="2" eb="4">
      <t>ガイコク</t>
    </rPh>
    <rPh sb="4" eb="6">
      <t>サイケン</t>
    </rPh>
    <phoneticPr fontId="51"/>
  </si>
  <si>
    <t>合計</t>
    <rPh sb="0" eb="2">
      <t>ゴウケイ</t>
    </rPh>
    <phoneticPr fontId="51"/>
  </si>
  <si>
    <t>Address</t>
    <phoneticPr fontId="4"/>
  </si>
  <si>
    <t>$BK$</t>
  </si>
  <si>
    <t>$BL$</t>
  </si>
  <si>
    <t>$BM$</t>
  </si>
  <si>
    <t>$BN$</t>
  </si>
  <si>
    <t>$BO$</t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</si>
  <si>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</si>
  <si>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</si>
  <si>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</si>
  <si>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</si>
  <si>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</si>
  <si>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令和 5年 3月</t>
  </si>
  <si>
    <t>-</t>
  </si>
  <si>
    <t>千口</t>
  </si>
  <si>
    <t>人</t>
  </si>
  <si>
    <t xml:space="preserve">- </t>
  </si>
  <si>
    <t>全店資金運用勘定平均残高</t>
  </si>
  <si>
    <t>貸出金</t>
  </si>
  <si>
    <t>預け金</t>
  </si>
  <si>
    <t>有価証券</t>
  </si>
  <si>
    <t>全店資金調達勘定平均残高</t>
  </si>
  <si>
    <t>預金積金</t>
  </si>
  <si>
    <t>借用金</t>
  </si>
  <si>
    <t/>
  </si>
  <si>
    <t>→ 赤字継続</t>
  </si>
  <si>
    <t>未達</t>
  </si>
  <si>
    <t>○賄い達成</t>
  </si>
  <si>
    <t>既達成</t>
  </si>
  <si>
    <t>🔻 連結</t>
  </si>
  <si>
    <t>平成31年 3月</t>
  </si>
  <si>
    <t>令和 2年 3月</t>
  </si>
  <si>
    <t>令和 3年 3月</t>
  </si>
  <si>
    <t>令和 4年 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</si>
</sst>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&quot; &quot;;&quot;△&quot;\ #,##0&quot; &quot;"/>
    <numFmt numFmtId="177" formatCode="#,##0&quot;千口 &quot;;&quot;△ &quot;#,##0&quot;千口 &quot;"/>
    <numFmt numFmtId="178" formatCode="#,##0&quot; &quot;;&quot;△ &quot;#,##0&quot; &quot;"/>
    <numFmt numFmtId="179" formatCode="0.00\ &quot;% &quot;;&quot;△ &quot;0.00\ &quot;% &quot;"/>
    <numFmt numFmtId="180" formatCode="&quot;年&quot;\ 0.00\ &quot;% &quot;;&quot;年 △ &quot;0.00\ &quot;% &quot;"/>
    <numFmt numFmtId="181" formatCode="0.0\ &quot;% &quot;;&quot;△&quot;\ 0.0\ &quot;% &quot;"/>
    <numFmt numFmtId="182" formatCode="0.00\ &quot;% &quot;;&quot;△ &quot;0.00&quot; % &quot;"/>
    <numFmt numFmtId="183" formatCode="@&quot;信用金庫&quot;"/>
    <numFmt numFmtId="184" formatCode="#,##0;&quot;△ &quot;#,##0"/>
    <numFmt numFmtId="185" formatCode="0.00\ &quot;% &quot;;&quot;△&quot;\ 0.00\ &quot;% &quot;"/>
    <numFmt numFmtId="186" formatCode="#,##0&quot; 千円 &quot;;&quot;△ &quot;#,##0&quot; 千円 &quot;"/>
    <numFmt numFmtId="187" formatCode="&quot; &quot;@"/>
  </numFmts>
  <fonts count="5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6"/>
      <name val="Yu Gothic"/>
      <family val="3"/>
      <charset val="128"/>
      <scheme val="minor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8"/>
      <name val="BIZ UDゴシック"/>
      <family val="3"/>
      <charset val="128"/>
    </font>
    <font>
      <sz val="12"/>
      <color theme="8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b/>
      <sz val="9"/>
      <name val="BIZ UDゴシック"/>
      <family val="3"/>
      <charset val="128"/>
    </font>
    <font>
      <sz val="11"/>
      <name val="ＭＳ Ｐゴシック"/>
      <family val="3"/>
      <charset val="128"/>
    </font>
    <font>
      <b/>
      <sz val="9"/>
      <color theme="1"/>
      <name val="BIZ UDゴシック"/>
      <family val="3"/>
      <charset val="128"/>
    </font>
    <font>
      <sz val="12"/>
      <color theme="1"/>
      <name val="Yu Gothic"/>
      <family val="2"/>
      <scheme val="minor"/>
    </font>
    <font>
      <sz val="12"/>
      <color theme="1"/>
      <name val="Aptos Black"/>
      <family val="2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2"/>
      <color theme="1"/>
      <name val="Yu Gothic"/>
      <family val="2"/>
      <scheme val="minor"/>
    </font>
    <font>
      <sz val="12"/>
      <name val="Arial Black"/>
      <family val="2"/>
    </font>
    <font>
      <i/>
      <sz val="12"/>
      <color theme="8"/>
      <name val="BIZ UDPゴシック"/>
      <family val="3"/>
      <charset val="128"/>
    </font>
    <font>
      <sz val="16"/>
      <color theme="8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9"/>
      <color theme="8"/>
      <name val="BIZ UDゴシック"/>
      <family val="3"/>
      <charset val="128"/>
    </font>
    <font>
      <sz val="9"/>
      <color theme="8"/>
      <name val="Arial Black"/>
      <family val="2"/>
    </font>
    <font>
      <sz val="9"/>
      <color theme="1"/>
      <name val="Arial Black"/>
      <family val="2"/>
    </font>
    <font>
      <sz val="9"/>
      <color theme="1"/>
      <name val="BIZ UDPゴシック"/>
      <family val="3"/>
      <charset val="128"/>
    </font>
    <font>
      <sz val="9"/>
      <color theme="1"/>
      <name val="Calibri"/>
      <family val="3"/>
      <charset val="161"/>
    </font>
    <font>
      <b/>
      <sz val="11"/>
      <color theme="1"/>
      <name val="Yu Gothic"/>
      <family val="2"/>
      <scheme val="minor"/>
    </font>
    <font>
      <b/>
      <sz val="12"/>
      <color theme="8"/>
      <name val="BIZ UDゴシック"/>
      <family val="3"/>
      <charset val="128"/>
    </font>
    <font>
      <sz val="10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8"/>
      <name val="BIZ UDゴシック"/>
      <family val="3"/>
      <charset val="128"/>
    </font>
    <font>
      <b/>
      <sz val="16"/>
      <color theme="8"/>
      <name val="BIZ UDゴシック"/>
      <family val="3"/>
      <charset val="128"/>
    </font>
    <font>
      <sz val="16"/>
      <color theme="8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8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8"/>
      <name val="BIZ UDPゴシック"/>
      <family val="3"/>
      <charset val="128"/>
    </font>
    <font>
      <b/>
      <sz val="16"/>
      <color theme="8"/>
      <name val="BIZ UDPゴシック"/>
      <family val="3"/>
      <charset val="128"/>
    </font>
    <font>
      <b/>
      <sz val="14"/>
      <color theme="8"/>
      <name val="BIZ UDPゴシック"/>
      <family val="3"/>
      <charset val="128"/>
    </font>
    <font>
      <b/>
      <sz val="12"/>
      <color theme="8"/>
      <name val="BIZ UDPゴシック"/>
      <family val="3"/>
      <charset val="128"/>
    </font>
    <font>
      <b/>
      <sz val="14"/>
      <color theme="8"/>
      <name val="BIZ UD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9" tint="-0.249977111117893"/>
      <name val="BIZ UDゴシック"/>
      <family val="3"/>
      <charset val="128"/>
    </font>
    <font>
      <b/>
      <sz val="16"/>
      <color theme="9" tint="-0.249977111117893"/>
      <name val="Aptos Black"/>
      <family val="2"/>
    </font>
    <font>
      <b/>
      <sz val="16"/>
      <color theme="9" tint="-0.249977111117893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sz val="6"/>
      <name val="ＭＳ ゴシック"/>
      <family val="2"/>
      <charset val="128"/>
    </font>
    <font>
      <sz val="9"/>
      <color theme="1"/>
      <name val="Yu Gothic"/>
      <family val="2"/>
      <scheme val="minor"/>
    </font>
    <font>
      <b/>
      <sz val="9"/>
      <name val="BIZ UDPゴシック"/>
      <family val="3"/>
      <charset val="128"/>
    </font>
    <font>
      <sz val="9"/>
      <color theme="8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/>
      <diagonal/>
    </border>
    <border>
      <left/>
      <right style="medium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hair">
        <color theme="0" tint="-0.499984740745262"/>
      </bottom>
      <diagonal/>
    </border>
    <border>
      <left/>
      <right style="medium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hair">
        <color theme="1" tint="0.499984740745262"/>
      </bottom>
      <diagonal/>
    </border>
    <border diagonalUp="1">
      <left/>
      <right style="thin">
        <color theme="0" tint="-0.499984740745262"/>
      </right>
      <top/>
      <bottom style="thin">
        <color theme="0" tint="-0.499984740745262"/>
      </bottom>
      <diagonal style="hair">
        <color theme="0" tint="-0.499984740745262"/>
      </diagonal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1" tint="0.499984740745262"/>
      </top>
      <bottom style="hair">
        <color theme="1" tint="0.499984740745262"/>
      </bottom>
      <diagonal/>
    </border>
    <border diagonalUp="1">
      <left/>
      <right style="thin">
        <color theme="0" tint="-0.499984740745262"/>
      </right>
      <top style="thin">
        <color theme="0" tint="-0.499984740745262"/>
      </top>
      <bottom/>
      <diagonal style="hair">
        <color theme="0" tint="-0.499984740745262"/>
      </diagonal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 style="thick">
        <color theme="8" tint="0.39994506668294322"/>
      </left>
      <right style="thin">
        <color theme="8" tint="-0.499984740745262"/>
      </right>
      <top style="thick">
        <color theme="8" tint="0.39994506668294322"/>
      </top>
      <bottom/>
      <diagonal/>
    </border>
    <border>
      <left style="thin">
        <color theme="0" tint="-0.499984740745262"/>
      </left>
      <right style="thick">
        <color theme="8" tint="0.39994506668294322"/>
      </right>
      <top style="thick">
        <color theme="8" tint="0.39994506668294322"/>
      </top>
      <bottom/>
      <diagonal/>
    </border>
    <border>
      <left style="thick">
        <color theme="8" tint="0.39994506668294322"/>
      </left>
      <right style="thin">
        <color theme="8" tint="-0.499984740745262"/>
      </right>
      <top/>
      <bottom style="thick">
        <color theme="8" tint="0.39994506668294322"/>
      </bottom>
      <diagonal/>
    </border>
    <border>
      <left style="thin">
        <color theme="0" tint="-0.499984740745262"/>
      </left>
      <right style="thick">
        <color theme="8" tint="0.39994506668294322"/>
      </right>
      <top/>
      <bottom style="thick">
        <color theme="8" tint="0.39994506668294322"/>
      </bottom>
      <diagonal/>
    </border>
    <border>
      <left style="thick">
        <color theme="8" tint="0.39994506668294322"/>
      </left>
      <right style="thin">
        <color theme="0" tint="-0.499984740745262"/>
      </right>
      <top style="thick">
        <color theme="8" tint="0.3999450666829432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8" tint="0.3999450666829432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ck">
        <color theme="8" tint="0.3999450666829432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ck">
        <color theme="8" tint="0.39994506668294322"/>
      </top>
      <bottom style="hair">
        <color theme="0" tint="-0.499984740745262"/>
      </bottom>
      <diagonal/>
    </border>
    <border>
      <left style="thick">
        <color theme="8" tint="0.39994506668294322"/>
      </left>
      <right style="thin">
        <color theme="0" tint="-0.499984740745262"/>
      </right>
      <top/>
      <bottom style="thick">
        <color theme="8" tint="0.3999450666829432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8" tint="0.39994506668294322"/>
      </bottom>
      <diagonal/>
    </border>
    <border>
      <left style="thin">
        <color theme="0" tint="-0.499984740745262"/>
      </left>
      <right/>
      <top/>
      <bottom style="thick">
        <color theme="8" tint="0.39994506668294322"/>
      </bottom>
      <diagonal/>
    </border>
    <border>
      <left/>
      <right style="thin">
        <color theme="0" tint="-0.499984740745262"/>
      </right>
      <top/>
      <bottom style="thick">
        <color theme="8" tint="0.3999450666829432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hair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 diagonalUp="1">
      <left style="medium">
        <color theme="0" tint="-0.499984740745262"/>
      </left>
      <right/>
      <top style="thin">
        <color theme="0" tint="-0.499984740745262"/>
      </top>
      <bottom/>
      <diagonal style="hair">
        <color theme="0" tint="-0.499984740745262"/>
      </diagonal>
    </border>
    <border diagonalUp="1">
      <left style="medium">
        <color theme="0" tint="-0.499984740745262"/>
      </left>
      <right/>
      <top/>
      <bottom style="thin">
        <color theme="0" tint="-0.499984740745262"/>
      </bottom>
      <diagonal style="hair">
        <color theme="0" tint="-0.499984740745262"/>
      </diagonal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0" tint="-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</cellStyleXfs>
  <cellXfs count="71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21" xfId="0" applyFont="1" applyBorder="1"/>
    <xf numFmtId="0" fontId="3" fillId="0" borderId="16" xfId="0" applyFont="1" applyBorder="1"/>
    <xf numFmtId="0" fontId="3" fillId="0" borderId="22" xfId="0" applyFont="1" applyBorder="1"/>
    <xf numFmtId="0" fontId="3" fillId="0" borderId="17" xfId="0" applyFont="1" applyBorder="1"/>
    <xf numFmtId="0" fontId="3" fillId="0" borderId="23" xfId="0" applyFont="1" applyBorder="1"/>
    <xf numFmtId="0" fontId="3" fillId="0" borderId="25" xfId="0" applyFont="1" applyBorder="1"/>
    <xf numFmtId="0" fontId="10" fillId="0" borderId="0" xfId="0" applyFont="1" applyAlignment="1">
      <alignment vertical="center"/>
    </xf>
    <xf numFmtId="181" fontId="10" fillId="0" borderId="0" xfId="0" applyNumberFormat="1" applyFont="1" applyAlignment="1">
      <alignment horizontal="right" vertical="center"/>
    </xf>
    <xf numFmtId="0" fontId="10" fillId="0" borderId="22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center"/>
    </xf>
    <xf numFmtId="49" fontId="9" fillId="0" borderId="34" xfId="0" applyNumberFormat="1" applyFont="1" applyBorder="1"/>
    <xf numFmtId="0" fontId="9" fillId="0" borderId="34" xfId="0" applyFont="1" applyBorder="1"/>
    <xf numFmtId="49" fontId="9" fillId="0" borderId="0" xfId="0" applyNumberFormat="1" applyFont="1"/>
    <xf numFmtId="0" fontId="3" fillId="0" borderId="6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76" fontId="10" fillId="0" borderId="0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176" fontId="10" fillId="0" borderId="17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3" fillId="0" borderId="41" xfId="0" applyFont="1" applyBorder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10" fillId="0" borderId="22" xfId="0" applyFont="1" applyBorder="1" applyAlignment="1">
      <alignment horizontal="left" vertical="center" indent="2"/>
    </xf>
    <xf numFmtId="0" fontId="10" fillId="0" borderId="22" xfId="0" applyFont="1" applyBorder="1" applyAlignment="1">
      <alignment horizontal="left" vertical="center" indent="3"/>
    </xf>
    <xf numFmtId="0" fontId="10" fillId="0" borderId="29" xfId="0" applyFont="1" applyBorder="1" applyAlignment="1">
      <alignment horizontal="left" vertical="center" indent="3"/>
    </xf>
    <xf numFmtId="38" fontId="10" fillId="0" borderId="22" xfId="1" applyFont="1" applyBorder="1" applyAlignment="1">
      <alignment horizontal="left" vertical="center" indent="1"/>
    </xf>
    <xf numFmtId="38" fontId="10" fillId="0" borderId="32" xfId="1" applyFont="1" applyBorder="1" applyAlignment="1">
      <alignment horizontal="left" vertical="center" indent="1"/>
    </xf>
    <xf numFmtId="38" fontId="10" fillId="0" borderId="0" xfId="1" applyFont="1" applyBorder="1" applyAlignment="1">
      <alignment horizontal="left" vertical="center" indent="1"/>
    </xf>
    <xf numFmtId="38" fontId="10" fillId="0" borderId="37" xfId="1" applyFont="1" applyBorder="1">
      <alignment vertical="center"/>
    </xf>
    <xf numFmtId="38" fontId="10" fillId="0" borderId="32" xfId="1" applyFont="1" applyBorder="1">
      <alignment vertical="center"/>
    </xf>
    <xf numFmtId="178" fontId="3" fillId="0" borderId="0" xfId="0" applyNumberFormat="1" applyFont="1" applyAlignment="1">
      <alignment horizontal="right" vertical="center"/>
    </xf>
    <xf numFmtId="176" fontId="3" fillId="0" borderId="5" xfId="0" applyNumberFormat="1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0" fontId="3" fillId="0" borderId="32" xfId="0" applyFont="1" applyBorder="1"/>
    <xf numFmtId="0" fontId="3" fillId="0" borderId="31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3" xfId="0" applyFont="1" applyBorder="1"/>
    <xf numFmtId="0" fontId="26" fillId="0" borderId="0" xfId="0" applyFont="1"/>
    <xf numFmtId="0" fontId="27" fillId="0" borderId="0" xfId="0" applyFont="1"/>
    <xf numFmtId="0" fontId="6" fillId="0" borderId="84" xfId="0" applyFont="1" applyBorder="1" applyAlignment="1">
      <alignment horizontal="center"/>
    </xf>
    <xf numFmtId="0" fontId="6" fillId="0" borderId="85" xfId="0" applyFont="1" applyBorder="1" applyAlignment="1">
      <alignment horizontal="center"/>
    </xf>
    <xf numFmtId="0" fontId="6" fillId="0" borderId="86" xfId="0" applyFont="1" applyBorder="1" applyAlignment="1">
      <alignment horizontal="centerContinuous"/>
    </xf>
    <xf numFmtId="0" fontId="15" fillId="0" borderId="87" xfId="0" applyFont="1" applyBorder="1" applyAlignment="1">
      <alignment horizontal="centerContinuous"/>
    </xf>
    <xf numFmtId="0" fontId="21" fillId="0" borderId="88" xfId="0" applyFont="1" applyBorder="1" applyAlignment="1">
      <alignment horizontal="center" vertical="center"/>
    </xf>
    <xf numFmtId="49" fontId="17" fillId="0" borderId="89" xfId="0" applyNumberFormat="1" applyFont="1" applyBorder="1" applyAlignment="1">
      <alignment horizontal="center" vertical="center"/>
    </xf>
    <xf numFmtId="183" fontId="18" fillId="0" borderId="90" xfId="0" applyNumberFormat="1" applyFont="1" applyBorder="1" applyAlignment="1">
      <alignment horizontal="centerContinuous"/>
    </xf>
    <xf numFmtId="183" fontId="19" fillId="0" borderId="91" xfId="0" applyNumberFormat="1" applyFont="1" applyBorder="1" applyAlignment="1">
      <alignment horizontal="centerContinuous"/>
    </xf>
    <xf numFmtId="0" fontId="30" fillId="0" borderId="0" xfId="0" applyFont="1"/>
    <xf numFmtId="176" fontId="27" fillId="0" borderId="4" xfId="0" applyNumberFormat="1" applyFont="1" applyBorder="1"/>
    <xf numFmtId="176" fontId="27" fillId="0" borderId="5" xfId="0" applyNumberFormat="1" applyFont="1" applyBorder="1"/>
    <xf numFmtId="0" fontId="14" fillId="5" borderId="45" xfId="0" applyFont="1" applyFill="1" applyBorder="1"/>
    <xf numFmtId="0" fontId="14" fillId="5" borderId="48" xfId="0" applyFont="1" applyFill="1" applyBorder="1"/>
    <xf numFmtId="176" fontId="27" fillId="0" borderId="109" xfId="0" applyNumberFormat="1" applyFont="1" applyBorder="1"/>
    <xf numFmtId="178" fontId="27" fillId="0" borderId="4" xfId="0" applyNumberFormat="1" applyFont="1" applyBorder="1" applyAlignment="1">
      <alignment horizontal="right" vertical="center"/>
    </xf>
    <xf numFmtId="0" fontId="27" fillId="0" borderId="25" xfId="0" applyFont="1" applyBorder="1"/>
    <xf numFmtId="178" fontId="27" fillId="0" borderId="5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 vertical="center" indent="1"/>
    </xf>
    <xf numFmtId="178" fontId="27" fillId="0" borderId="0" xfId="0" applyNumberFormat="1" applyFont="1" applyAlignment="1">
      <alignment horizontal="right" vertical="center"/>
    </xf>
    <xf numFmtId="0" fontId="27" fillId="0" borderId="31" xfId="0" applyFont="1" applyBorder="1"/>
    <xf numFmtId="0" fontId="27" fillId="0" borderId="32" xfId="0" applyFont="1" applyBorder="1"/>
    <xf numFmtId="178" fontId="27" fillId="0" borderId="39" xfId="0" applyNumberFormat="1" applyFont="1" applyBorder="1" applyAlignment="1">
      <alignment horizontal="right" vertical="center"/>
    </xf>
    <xf numFmtId="178" fontId="27" fillId="0" borderId="39" xfId="0" applyNumberFormat="1" applyFont="1" applyBorder="1" applyAlignment="1">
      <alignment horizontal="left" vertical="center"/>
    </xf>
    <xf numFmtId="178" fontId="27" fillId="0" borderId="104" xfId="0" applyNumberFormat="1" applyFont="1" applyBorder="1" applyAlignment="1">
      <alignment horizontal="right" vertical="center"/>
    </xf>
    <xf numFmtId="178" fontId="27" fillId="0" borderId="105" xfId="0" applyNumberFormat="1" applyFont="1" applyBorder="1" applyAlignment="1">
      <alignment horizontal="right" vertical="center"/>
    </xf>
    <xf numFmtId="178" fontId="27" fillId="0" borderId="109" xfId="0" applyNumberFormat="1" applyFont="1" applyBorder="1" applyAlignment="1">
      <alignment horizontal="right" vertical="center"/>
    </xf>
    <xf numFmtId="178" fontId="27" fillId="0" borderId="101" xfId="0" applyNumberFormat="1" applyFont="1" applyBorder="1" applyAlignment="1">
      <alignment horizontal="right" vertical="center"/>
    </xf>
    <xf numFmtId="178" fontId="27" fillId="0" borderId="102" xfId="0" applyNumberFormat="1" applyFont="1" applyBorder="1" applyAlignment="1">
      <alignment horizontal="right" vertical="center"/>
    </xf>
    <xf numFmtId="0" fontId="33" fillId="5" borderId="92" xfId="0" applyFont="1" applyFill="1" applyBorder="1"/>
    <xf numFmtId="49" fontId="34" fillId="5" borderId="93" xfId="0" applyNumberFormat="1" applyFont="1" applyFill="1" applyBorder="1" applyAlignment="1">
      <alignment horizontal="centerContinuous"/>
    </xf>
    <xf numFmtId="0" fontId="33" fillId="5" borderId="46" xfId="0" applyFont="1" applyFill="1" applyBorder="1" applyAlignment="1">
      <alignment horizontal="centerContinuous"/>
    </xf>
    <xf numFmtId="0" fontId="33" fillId="5" borderId="92" xfId="0" applyFont="1" applyFill="1" applyBorder="1" applyAlignment="1">
      <alignment horizontal="centerContinuous"/>
    </xf>
    <xf numFmtId="0" fontId="33" fillId="5" borderId="47" xfId="0" applyFont="1" applyFill="1" applyBorder="1" applyAlignment="1">
      <alignment horizontal="centerContinuous"/>
    </xf>
    <xf numFmtId="49" fontId="34" fillId="5" borderId="43" xfId="0" applyNumberFormat="1" applyFont="1" applyFill="1" applyBorder="1" applyAlignment="1">
      <alignment horizontal="centerContinuous"/>
    </xf>
    <xf numFmtId="0" fontId="33" fillId="5" borderId="34" xfId="0" applyFont="1" applyFill="1" applyBorder="1" applyAlignment="1">
      <alignment horizontal="centerContinuous"/>
    </xf>
    <xf numFmtId="0" fontId="33" fillId="5" borderId="20" xfId="0" applyFont="1" applyFill="1" applyBorder="1" applyAlignment="1">
      <alignment horizontal="centerContinuous"/>
    </xf>
    <xf numFmtId="0" fontId="33" fillId="5" borderId="53" xfId="0" applyFont="1" applyFill="1" applyBorder="1" applyAlignment="1">
      <alignment horizontal="centerContinuous"/>
    </xf>
    <xf numFmtId="0" fontId="33" fillId="5" borderId="40" xfId="0" applyFont="1" applyFill="1" applyBorder="1" applyAlignment="1">
      <alignment horizontal="center"/>
    </xf>
    <xf numFmtId="0" fontId="33" fillId="5" borderId="40" xfId="0" applyFont="1" applyFill="1" applyBorder="1" applyAlignment="1">
      <alignment horizontal="center" shrinkToFit="1"/>
    </xf>
    <xf numFmtId="0" fontId="33" fillId="5" borderId="108" xfId="0" applyFont="1" applyFill="1" applyBorder="1" applyAlignment="1">
      <alignment horizontal="center" shrinkToFit="1"/>
    </xf>
    <xf numFmtId="176" fontId="27" fillId="0" borderId="4" xfId="0" applyNumberFormat="1" applyFont="1" applyBorder="1" applyAlignment="1">
      <alignment horizontal="right"/>
    </xf>
    <xf numFmtId="176" fontId="27" fillId="0" borderId="98" xfId="0" applyNumberFormat="1" applyFont="1" applyBorder="1" applyAlignment="1">
      <alignment horizontal="right"/>
    </xf>
    <xf numFmtId="176" fontId="27" fillId="0" borderId="5" xfId="0" applyNumberFormat="1" applyFont="1" applyBorder="1" applyAlignment="1">
      <alignment horizontal="right"/>
    </xf>
    <xf numFmtId="176" fontId="27" fillId="0" borderId="109" xfId="0" applyNumberFormat="1" applyFont="1" applyBorder="1" applyAlignment="1">
      <alignment horizontal="right"/>
    </xf>
    <xf numFmtId="176" fontId="27" fillId="0" borderId="6" xfId="0" applyNumberFormat="1" applyFont="1" applyBorder="1" applyAlignment="1">
      <alignment horizontal="right"/>
    </xf>
    <xf numFmtId="0" fontId="27" fillId="0" borderId="6" xfId="0" applyFont="1" applyBorder="1" applyAlignment="1">
      <alignment horizontal="right"/>
    </xf>
    <xf numFmtId="176" fontId="27" fillId="0" borderId="99" xfId="0" applyNumberFormat="1" applyFont="1" applyBorder="1" applyAlignment="1">
      <alignment horizontal="right"/>
    </xf>
    <xf numFmtId="176" fontId="27" fillId="0" borderId="112" xfId="0" applyNumberFormat="1" applyFont="1" applyBorder="1" applyAlignment="1">
      <alignment horizontal="right"/>
    </xf>
    <xf numFmtId="176" fontId="27" fillId="0" borderId="113" xfId="0" applyNumberFormat="1" applyFont="1" applyBorder="1" applyAlignment="1">
      <alignment horizontal="right"/>
    </xf>
    <xf numFmtId="179" fontId="27" fillId="0" borderId="5" xfId="0" applyNumberFormat="1" applyFont="1" applyBorder="1" applyAlignment="1">
      <alignment horizontal="right" vertical="center"/>
    </xf>
    <xf numFmtId="179" fontId="27" fillId="0" borderId="109" xfId="0" applyNumberFormat="1" applyFont="1" applyBorder="1" applyAlignment="1">
      <alignment horizontal="right" vertical="center"/>
    </xf>
    <xf numFmtId="0" fontId="10" fillId="0" borderId="121" xfId="0" applyFont="1" applyBorder="1" applyAlignment="1">
      <alignment vertical="center"/>
    </xf>
    <xf numFmtId="0" fontId="27" fillId="0" borderId="122" xfId="0" applyFont="1" applyBorder="1"/>
    <xf numFmtId="0" fontId="10" fillId="0" borderId="57" xfId="0" applyFont="1" applyBorder="1" applyAlignment="1">
      <alignment vertical="center"/>
    </xf>
    <xf numFmtId="0" fontId="10" fillId="0" borderId="57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 indent="1"/>
    </xf>
    <xf numFmtId="0" fontId="10" fillId="0" borderId="110" xfId="0" applyFont="1" applyBorder="1" applyAlignment="1">
      <alignment horizontal="left" vertical="center" indent="1"/>
    </xf>
    <xf numFmtId="0" fontId="27" fillId="0" borderId="111" xfId="0" applyFont="1" applyBorder="1"/>
    <xf numFmtId="0" fontId="27" fillId="0" borderId="57" xfId="0" applyFont="1" applyBorder="1"/>
    <xf numFmtId="0" fontId="27" fillId="0" borderId="57" xfId="0" applyFont="1" applyBorder="1" applyAlignment="1">
      <alignment horizontal="left" indent="1"/>
    </xf>
    <xf numFmtId="0" fontId="27" fillId="0" borderId="110" xfId="0" applyFont="1" applyBorder="1"/>
    <xf numFmtId="176" fontId="32" fillId="0" borderId="7" xfId="0" applyNumberFormat="1" applyFont="1" applyBorder="1" applyAlignment="1">
      <alignment horizontal="right" vertical="center"/>
    </xf>
    <xf numFmtId="0" fontId="27" fillId="0" borderId="22" xfId="0" applyFont="1" applyBorder="1"/>
    <xf numFmtId="176" fontId="32" fillId="0" borderId="8" xfId="0" applyNumberFormat="1" applyFont="1" applyBorder="1" applyAlignment="1">
      <alignment horizontal="right" vertical="center"/>
    </xf>
    <xf numFmtId="177" fontId="32" fillId="0" borderId="8" xfId="1" applyNumberFormat="1" applyFont="1" applyFill="1" applyBorder="1" applyAlignment="1">
      <alignment horizontal="right" vertical="center"/>
    </xf>
    <xf numFmtId="178" fontId="32" fillId="0" borderId="8" xfId="1" applyNumberFormat="1" applyFont="1" applyFill="1" applyBorder="1" applyAlignment="1">
      <alignment horizontal="right" vertical="center"/>
    </xf>
    <xf numFmtId="179" fontId="32" fillId="0" borderId="8" xfId="0" applyNumberFormat="1" applyFont="1" applyBorder="1" applyAlignment="1">
      <alignment horizontal="right" vertical="center"/>
    </xf>
    <xf numFmtId="180" fontId="32" fillId="0" borderId="8" xfId="1" applyNumberFormat="1" applyFont="1" applyFill="1" applyBorder="1" applyAlignment="1">
      <alignment horizontal="right" vertical="center"/>
    </xf>
    <xf numFmtId="0" fontId="35" fillId="0" borderId="0" xfId="0" applyFont="1"/>
    <xf numFmtId="49" fontId="3" fillId="0" borderId="0" xfId="0" applyNumberFormat="1" applyFont="1"/>
    <xf numFmtId="176" fontId="32" fillId="0" borderId="124" xfId="0" applyNumberFormat="1" applyFont="1" applyBorder="1" applyAlignment="1">
      <alignment horizontal="right" vertical="center"/>
    </xf>
    <xf numFmtId="176" fontId="32" fillId="0" borderId="125" xfId="0" applyNumberFormat="1" applyFont="1" applyBorder="1" applyAlignment="1">
      <alignment horizontal="right" vertical="center"/>
    </xf>
    <xf numFmtId="177" fontId="32" fillId="0" borderId="125" xfId="1" applyNumberFormat="1" applyFont="1" applyFill="1" applyBorder="1" applyAlignment="1">
      <alignment horizontal="right" vertical="center"/>
    </xf>
    <xf numFmtId="178" fontId="32" fillId="0" borderId="125" xfId="1" applyNumberFormat="1" applyFont="1" applyFill="1" applyBorder="1" applyAlignment="1">
      <alignment horizontal="right" vertical="center"/>
    </xf>
    <xf numFmtId="179" fontId="32" fillId="0" borderId="125" xfId="0" applyNumberFormat="1" applyFont="1" applyBorder="1" applyAlignment="1">
      <alignment horizontal="right" vertical="center"/>
    </xf>
    <xf numFmtId="180" fontId="32" fillId="0" borderId="125" xfId="1" applyNumberFormat="1" applyFont="1" applyFill="1" applyBorder="1" applyAlignment="1">
      <alignment horizontal="right" vertical="center"/>
    </xf>
    <xf numFmtId="0" fontId="27" fillId="0" borderId="126" xfId="0" applyFont="1" applyBorder="1"/>
    <xf numFmtId="178" fontId="32" fillId="0" borderId="127" xfId="1" applyNumberFormat="1" applyFont="1" applyFill="1" applyBorder="1" applyAlignment="1">
      <alignment horizontal="right" vertical="center"/>
    </xf>
    <xf numFmtId="178" fontId="32" fillId="0" borderId="128" xfId="1" applyNumberFormat="1" applyFont="1" applyFill="1" applyBorder="1" applyAlignment="1">
      <alignment horizontal="right" vertic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176" fontId="32" fillId="0" borderId="4" xfId="0" applyNumberFormat="1" applyFont="1" applyBorder="1" applyAlignment="1">
      <alignment horizontal="right" vertical="center"/>
    </xf>
    <xf numFmtId="0" fontId="32" fillId="0" borderId="25" xfId="0" applyFont="1" applyBorder="1" applyAlignment="1">
      <alignment horizontal="left" vertical="center" indent="1"/>
    </xf>
    <xf numFmtId="176" fontId="32" fillId="0" borderId="5" xfId="1" applyNumberFormat="1" applyFont="1" applyBorder="1" applyAlignment="1">
      <alignment horizontal="right" vertical="center"/>
    </xf>
    <xf numFmtId="176" fontId="32" fillId="0" borderId="25" xfId="1" applyNumberFormat="1" applyFont="1" applyBorder="1" applyAlignment="1">
      <alignment horizontal="right" vertical="center"/>
    </xf>
    <xf numFmtId="0" fontId="32" fillId="0" borderId="28" xfId="0" applyFont="1" applyBorder="1" applyAlignment="1">
      <alignment horizontal="left" vertical="center" indent="1"/>
    </xf>
    <xf numFmtId="176" fontId="32" fillId="0" borderId="67" xfId="1" applyNumberFormat="1" applyFont="1" applyBorder="1" applyAlignment="1">
      <alignment horizontal="right" vertical="center"/>
    </xf>
    <xf numFmtId="0" fontId="32" fillId="0" borderId="24" xfId="0" applyFont="1" applyBorder="1" applyAlignment="1">
      <alignment horizontal="left" vertical="center"/>
    </xf>
    <xf numFmtId="176" fontId="32" fillId="0" borderId="4" xfId="1" applyNumberFormat="1" applyFont="1" applyBorder="1" applyAlignment="1">
      <alignment horizontal="right" vertical="center"/>
    </xf>
    <xf numFmtId="176" fontId="32" fillId="0" borderId="24" xfId="1" applyNumberFormat="1" applyFont="1" applyBorder="1" applyAlignment="1">
      <alignment horizontal="right" vertical="center"/>
    </xf>
    <xf numFmtId="0" fontId="32" fillId="0" borderId="26" xfId="0" applyFont="1" applyBorder="1" applyAlignment="1">
      <alignment horizontal="left" vertical="center" indent="1"/>
    </xf>
    <xf numFmtId="176" fontId="32" fillId="0" borderId="6" xfId="1" applyNumberFormat="1" applyFont="1" applyBorder="1" applyAlignment="1">
      <alignment horizontal="right" vertical="center"/>
    </xf>
    <xf numFmtId="0" fontId="32" fillId="0" borderId="31" xfId="0" applyFont="1" applyBorder="1" applyAlignment="1">
      <alignment horizontal="left" vertical="center"/>
    </xf>
    <xf numFmtId="176" fontId="32" fillId="0" borderId="68" xfId="1" applyNumberFormat="1" applyFont="1" applyBorder="1" applyAlignment="1">
      <alignment horizontal="right" vertical="center"/>
    </xf>
    <xf numFmtId="176" fontId="32" fillId="0" borderId="5" xfId="0" applyNumberFormat="1" applyFont="1" applyBorder="1" applyAlignment="1">
      <alignment horizontal="right" vertical="center"/>
    </xf>
    <xf numFmtId="176" fontId="32" fillId="0" borderId="67" xfId="0" applyNumberFormat="1" applyFont="1" applyBorder="1" applyAlignment="1">
      <alignment horizontal="right" vertical="center"/>
    </xf>
    <xf numFmtId="0" fontId="32" fillId="0" borderId="36" xfId="0" applyFont="1" applyBorder="1" applyAlignment="1">
      <alignment vertical="center"/>
    </xf>
    <xf numFmtId="176" fontId="32" fillId="0" borderId="1" xfId="1" applyNumberFormat="1" applyFont="1" applyBorder="1" applyAlignment="1">
      <alignment horizontal="right" vertical="center"/>
    </xf>
    <xf numFmtId="0" fontId="42" fillId="0" borderId="0" xfId="0" applyFont="1"/>
    <xf numFmtId="0" fontId="43" fillId="0" borderId="0" xfId="0" applyFont="1"/>
    <xf numFmtId="0" fontId="44" fillId="0" borderId="0" xfId="0" applyFont="1"/>
    <xf numFmtId="176" fontId="32" fillId="0" borderId="55" xfId="0" applyNumberFormat="1" applyFont="1" applyBorder="1" applyAlignment="1">
      <alignment horizontal="right" vertical="center"/>
    </xf>
    <xf numFmtId="0" fontId="32" fillId="0" borderId="57" xfId="0" applyFont="1" applyBorder="1" applyAlignment="1">
      <alignment horizontal="left" vertical="center" indent="1"/>
    </xf>
    <xf numFmtId="176" fontId="32" fillId="0" borderId="58" xfId="1" applyNumberFormat="1" applyFont="1" applyBorder="1" applyAlignment="1">
      <alignment horizontal="right" vertical="center"/>
    </xf>
    <xf numFmtId="0" fontId="32" fillId="0" borderId="61" xfId="0" applyFont="1" applyBorder="1" applyAlignment="1">
      <alignment horizontal="left" vertical="center" indent="1"/>
    </xf>
    <xf numFmtId="176" fontId="32" fillId="0" borderId="62" xfId="1" applyNumberFormat="1" applyFont="1" applyBorder="1" applyAlignment="1">
      <alignment horizontal="right" vertical="center"/>
    </xf>
    <xf numFmtId="0" fontId="32" fillId="0" borderId="54" xfId="0" applyFont="1" applyBorder="1" applyAlignment="1">
      <alignment horizontal="left" vertical="center"/>
    </xf>
    <xf numFmtId="176" fontId="32" fillId="0" borderId="55" xfId="1" applyNumberFormat="1" applyFont="1" applyBorder="1" applyAlignment="1">
      <alignment horizontal="right" vertical="center"/>
    </xf>
    <xf numFmtId="0" fontId="32" fillId="0" borderId="59" xfId="0" applyFont="1" applyBorder="1" applyAlignment="1">
      <alignment horizontal="left" vertical="center" indent="1"/>
    </xf>
    <xf numFmtId="176" fontId="32" fillId="0" borderId="60" xfId="1" applyNumberFormat="1" applyFont="1" applyBorder="1" applyAlignment="1">
      <alignment horizontal="right" vertical="center"/>
    </xf>
    <xf numFmtId="0" fontId="32" fillId="0" borderId="65" xfId="0" applyFont="1" applyBorder="1" applyAlignment="1">
      <alignment horizontal="left" vertical="center"/>
    </xf>
    <xf numFmtId="176" fontId="32" fillId="0" borderId="66" xfId="1" applyNumberFormat="1" applyFont="1" applyBorder="1" applyAlignment="1">
      <alignment horizontal="right" vertical="center"/>
    </xf>
    <xf numFmtId="176" fontId="32" fillId="0" borderId="58" xfId="0" applyNumberFormat="1" applyFont="1" applyBorder="1" applyAlignment="1">
      <alignment horizontal="right" vertical="center"/>
    </xf>
    <xf numFmtId="176" fontId="32" fillId="0" borderId="62" xfId="0" applyNumberFormat="1" applyFont="1" applyBorder="1" applyAlignment="1">
      <alignment horizontal="right" vertical="center"/>
    </xf>
    <xf numFmtId="0" fontId="32" fillId="0" borderId="63" xfId="0" applyFont="1" applyBorder="1" applyAlignment="1">
      <alignment vertical="center"/>
    </xf>
    <xf numFmtId="176" fontId="32" fillId="0" borderId="64" xfId="1" applyNumberFormat="1" applyFont="1" applyBorder="1" applyAlignment="1">
      <alignment horizontal="right" vertical="center"/>
    </xf>
    <xf numFmtId="0" fontId="32" fillId="0" borderId="100" xfId="0" applyFont="1" applyBorder="1" applyAlignment="1">
      <alignment vertical="center"/>
    </xf>
    <xf numFmtId="0" fontId="32" fillId="0" borderId="129" xfId="0" applyFont="1" applyBorder="1" applyAlignment="1">
      <alignment vertical="center"/>
    </xf>
    <xf numFmtId="185" fontId="32" fillId="0" borderId="130" xfId="0" applyNumberFormat="1" applyFont="1" applyBorder="1" applyAlignment="1">
      <alignment horizontal="right" vertical="center"/>
    </xf>
    <xf numFmtId="185" fontId="32" fillId="0" borderId="107" xfId="0" applyNumberFormat="1" applyFont="1" applyBorder="1" applyAlignment="1">
      <alignment horizontal="right" vertical="center"/>
    </xf>
    <xf numFmtId="0" fontId="27" fillId="0" borderId="39" xfId="0" applyFont="1" applyBorder="1"/>
    <xf numFmtId="176" fontId="32" fillId="0" borderId="73" xfId="1" applyNumberFormat="1" applyFont="1" applyBorder="1" applyAlignment="1">
      <alignment horizontal="right" vertical="center"/>
    </xf>
    <xf numFmtId="182" fontId="32" fillId="0" borderId="73" xfId="0" applyNumberFormat="1" applyFont="1" applyBorder="1" applyAlignment="1">
      <alignment horizontal="right" vertical="center"/>
    </xf>
    <xf numFmtId="176" fontId="32" fillId="0" borderId="74" xfId="1" applyNumberFormat="1" applyFont="1" applyBorder="1" applyAlignment="1">
      <alignment horizontal="right" vertical="center"/>
    </xf>
    <xf numFmtId="0" fontId="32" fillId="0" borderId="22" xfId="0" applyFont="1" applyBorder="1" applyAlignment="1">
      <alignment horizontal="left" vertical="center" indent="1"/>
    </xf>
    <xf numFmtId="176" fontId="32" fillId="0" borderId="8" xfId="1" applyNumberFormat="1" applyFont="1" applyBorder="1" applyAlignment="1">
      <alignment horizontal="right" vertical="center"/>
    </xf>
    <xf numFmtId="182" fontId="32" fillId="0" borderId="8" xfId="0" applyNumberFormat="1" applyFont="1" applyBorder="1" applyAlignment="1">
      <alignment horizontal="right" vertical="center"/>
    </xf>
    <xf numFmtId="0" fontId="32" fillId="0" borderId="22" xfId="0" applyFont="1" applyBorder="1" applyAlignment="1">
      <alignment vertical="center"/>
    </xf>
    <xf numFmtId="0" fontId="32" fillId="0" borderId="0" xfId="0" applyFont="1" applyAlignment="1">
      <alignment vertical="center"/>
    </xf>
    <xf numFmtId="182" fontId="32" fillId="0" borderId="131" xfId="0" applyNumberFormat="1" applyFont="1" applyBorder="1" applyAlignment="1">
      <alignment horizontal="right" vertical="center"/>
    </xf>
    <xf numFmtId="182" fontId="32" fillId="0" borderId="125" xfId="0" applyNumberFormat="1" applyFont="1" applyBorder="1" applyAlignment="1">
      <alignment horizontal="right" vertical="center"/>
    </xf>
    <xf numFmtId="0" fontId="32" fillId="0" borderId="57" xfId="0" applyFont="1" applyBorder="1" applyAlignment="1">
      <alignment vertical="center"/>
    </xf>
    <xf numFmtId="0" fontId="32" fillId="0" borderId="110" xfId="0" applyFont="1" applyBorder="1" applyAlignment="1">
      <alignment horizontal="left" vertical="center" indent="1"/>
    </xf>
    <xf numFmtId="0" fontId="32" fillId="0" borderId="132" xfId="0" applyFont="1" applyBorder="1" applyAlignment="1">
      <alignment horizontal="left" vertical="center" indent="1"/>
    </xf>
    <xf numFmtId="176" fontId="32" fillId="0" borderId="127" xfId="1" applyNumberFormat="1" applyFont="1" applyBorder="1" applyAlignment="1">
      <alignment horizontal="right" vertical="center"/>
    </xf>
    <xf numFmtId="182" fontId="32" fillId="0" borderId="127" xfId="0" applyNumberFormat="1" applyFont="1" applyBorder="1" applyAlignment="1">
      <alignment horizontal="right" vertical="center"/>
    </xf>
    <xf numFmtId="182" fontId="32" fillId="0" borderId="128" xfId="0" applyNumberFormat="1" applyFont="1" applyBorder="1" applyAlignment="1">
      <alignment horizontal="right" vertical="center"/>
    </xf>
    <xf numFmtId="0" fontId="32" fillId="0" borderId="57" xfId="0" applyFont="1" applyBorder="1" applyAlignment="1">
      <alignment horizontal="left" vertical="center"/>
    </xf>
    <xf numFmtId="0" fontId="32" fillId="0" borderId="61" xfId="0" applyFont="1" applyBorder="1" applyAlignment="1">
      <alignment horizontal="left" vertical="center"/>
    </xf>
    <xf numFmtId="0" fontId="32" fillId="0" borderId="110" xfId="0" applyFont="1" applyBorder="1" applyAlignment="1">
      <alignment horizontal="left" vertical="center"/>
    </xf>
    <xf numFmtId="0" fontId="32" fillId="0" borderId="111" xfId="0" applyFont="1" applyBorder="1" applyAlignment="1">
      <alignment horizontal="left" vertical="center" indent="1"/>
    </xf>
    <xf numFmtId="176" fontId="32" fillId="0" borderId="101" xfId="1" applyNumberFormat="1" applyFont="1" applyBorder="1" applyAlignment="1">
      <alignment horizontal="right" vertical="center"/>
    </xf>
    <xf numFmtId="176" fontId="32" fillId="0" borderId="134" xfId="1" applyNumberFormat="1" applyFont="1" applyBorder="1" applyAlignment="1">
      <alignment horizontal="right" vertical="center"/>
    </xf>
    <xf numFmtId="0" fontId="32" fillId="0" borderId="100" xfId="0" applyFont="1" applyBorder="1" applyAlignment="1">
      <alignment horizontal="left" vertical="center"/>
    </xf>
    <xf numFmtId="0" fontId="32" fillId="0" borderId="129" xfId="0" applyFont="1" applyBorder="1" applyAlignment="1">
      <alignment horizontal="left" vertical="center" indent="1"/>
    </xf>
    <xf numFmtId="176" fontId="32" fillId="0" borderId="130" xfId="1" applyNumberFormat="1" applyFont="1" applyBorder="1" applyAlignment="1">
      <alignment horizontal="right" vertical="center"/>
    </xf>
    <xf numFmtId="176" fontId="32" fillId="0" borderId="107" xfId="1" applyNumberFormat="1" applyFont="1" applyBorder="1" applyAlignment="1">
      <alignment horizontal="right" vertical="center"/>
    </xf>
    <xf numFmtId="0" fontId="32" fillId="0" borderId="28" xfId="0" applyFont="1" applyBorder="1" applyAlignment="1">
      <alignment horizontal="left" vertical="center"/>
    </xf>
    <xf numFmtId="176" fontId="32" fillId="0" borderId="21" xfId="0" applyNumberFormat="1" applyFont="1" applyBorder="1" applyAlignment="1">
      <alignment horizontal="right" vertical="center"/>
    </xf>
    <xf numFmtId="176" fontId="32" fillId="0" borderId="22" xfId="1" applyNumberFormat="1" applyFont="1" applyBorder="1" applyAlignment="1">
      <alignment horizontal="right" vertical="center"/>
    </xf>
    <xf numFmtId="176" fontId="32" fillId="0" borderId="98" xfId="0" applyNumberFormat="1" applyFont="1" applyBorder="1" applyAlignment="1">
      <alignment horizontal="right" vertical="center"/>
    </xf>
    <xf numFmtId="176" fontId="32" fillId="0" borderId="109" xfId="1" applyNumberFormat="1" applyFont="1" applyBorder="1" applyAlignment="1">
      <alignment horizontal="right" vertical="center"/>
    </xf>
    <xf numFmtId="176" fontId="32" fillId="0" borderId="116" xfId="1" applyNumberFormat="1" applyFont="1" applyBorder="1" applyAlignment="1">
      <alignment horizontal="right" vertical="center"/>
    </xf>
    <xf numFmtId="185" fontId="32" fillId="0" borderId="0" xfId="0" applyNumberFormat="1" applyFont="1" applyAlignment="1">
      <alignment horizontal="right" vertical="center"/>
    </xf>
    <xf numFmtId="0" fontId="32" fillId="0" borderId="25" xfId="0" applyFont="1" applyBorder="1" applyAlignment="1">
      <alignment horizontal="left" vertical="center"/>
    </xf>
    <xf numFmtId="182" fontId="32" fillId="0" borderId="75" xfId="0" applyNumberFormat="1" applyFont="1" applyBorder="1" applyAlignment="1">
      <alignment horizontal="right" vertical="center"/>
    </xf>
    <xf numFmtId="182" fontId="32" fillId="0" borderId="76" xfId="0" applyNumberFormat="1" applyFont="1" applyBorder="1" applyAlignment="1">
      <alignment horizontal="right" vertical="center"/>
    </xf>
    <xf numFmtId="182" fontId="32" fillId="0" borderId="136" xfId="0" applyNumberFormat="1" applyFont="1" applyBorder="1" applyAlignment="1">
      <alignment horizontal="right" vertical="center"/>
    </xf>
    <xf numFmtId="182" fontId="32" fillId="0" borderId="137" xfId="0" applyNumberFormat="1" applyFont="1" applyBorder="1" applyAlignment="1">
      <alignment horizontal="right" vertical="center"/>
    </xf>
    <xf numFmtId="182" fontId="32" fillId="0" borderId="138" xfId="0" applyNumberFormat="1" applyFont="1" applyBorder="1" applyAlignment="1">
      <alignment horizontal="right" vertical="center"/>
    </xf>
    <xf numFmtId="182" fontId="32" fillId="0" borderId="139" xfId="0" applyNumberFormat="1" applyFont="1" applyBorder="1" applyAlignment="1">
      <alignment horizontal="right" vertical="center"/>
    </xf>
    <xf numFmtId="182" fontId="32" fillId="0" borderId="71" xfId="0" applyNumberFormat="1" applyFont="1" applyBorder="1" applyAlignment="1">
      <alignment horizontal="right" vertical="center"/>
    </xf>
    <xf numFmtId="182" fontId="32" fillId="0" borderId="140" xfId="0" applyNumberFormat="1" applyFont="1" applyBorder="1" applyAlignment="1">
      <alignment horizontal="right" vertical="center"/>
    </xf>
    <xf numFmtId="0" fontId="32" fillId="0" borderId="111" xfId="0" applyFont="1" applyBorder="1" applyAlignment="1">
      <alignment horizontal="left" vertical="center"/>
    </xf>
    <xf numFmtId="182" fontId="32" fillId="0" borderId="141" xfId="0" applyNumberFormat="1" applyFont="1" applyBorder="1" applyAlignment="1">
      <alignment horizontal="right" vertical="center"/>
    </xf>
    <xf numFmtId="182" fontId="32" fillId="0" borderId="142" xfId="0" applyNumberFormat="1" applyFont="1" applyBorder="1" applyAlignment="1">
      <alignment horizontal="right" vertical="center"/>
    </xf>
    <xf numFmtId="0" fontId="45" fillId="0" borderId="0" xfId="0" applyFont="1"/>
    <xf numFmtId="176" fontId="32" fillId="0" borderId="111" xfId="1" applyNumberFormat="1" applyFont="1" applyBorder="1" applyAlignment="1">
      <alignment horizontal="right" vertical="center"/>
    </xf>
    <xf numFmtId="0" fontId="32" fillId="0" borderId="126" xfId="0" applyFont="1" applyBorder="1" applyAlignment="1">
      <alignment horizontal="left" vertical="center"/>
    </xf>
    <xf numFmtId="176" fontId="32" fillId="0" borderId="102" xfId="1" applyNumberFormat="1" applyFont="1" applyBorder="1" applyAlignment="1">
      <alignment horizontal="right" vertical="center"/>
    </xf>
    <xf numFmtId="176" fontId="32" fillId="0" borderId="98" xfId="1" applyNumberFormat="1" applyFont="1" applyBorder="1" applyAlignment="1">
      <alignment horizontal="right" vertical="center"/>
    </xf>
    <xf numFmtId="0" fontId="32" fillId="0" borderId="110" xfId="0" applyFont="1" applyBorder="1" applyAlignment="1">
      <alignment vertical="center"/>
    </xf>
    <xf numFmtId="0" fontId="32" fillId="0" borderId="126" xfId="0" applyFont="1" applyBorder="1" applyAlignment="1">
      <alignment vertical="center"/>
    </xf>
    <xf numFmtId="0" fontId="3" fillId="0" borderId="45" xfId="0" applyFont="1" applyBorder="1"/>
    <xf numFmtId="176" fontId="32" fillId="0" borderId="143" xfId="1" applyNumberFormat="1" applyFont="1" applyBorder="1" applyAlignment="1">
      <alignment horizontal="right" vertical="center"/>
    </xf>
    <xf numFmtId="0" fontId="10" fillId="0" borderId="126" xfId="0" applyFont="1" applyBorder="1" applyAlignment="1">
      <alignment horizontal="left" vertical="center" indent="1"/>
    </xf>
    <xf numFmtId="182" fontId="32" fillId="0" borderId="25" xfId="1" applyNumberFormat="1" applyFont="1" applyBorder="1" applyAlignment="1">
      <alignment horizontal="right" vertical="center"/>
    </xf>
    <xf numFmtId="182" fontId="32" fillId="0" borderId="58" xfId="1" applyNumberFormat="1" applyFont="1" applyBorder="1" applyAlignment="1">
      <alignment horizontal="right" vertical="center"/>
    </xf>
    <xf numFmtId="0" fontId="10" fillId="0" borderId="57" xfId="0" applyFont="1" applyBorder="1" applyAlignment="1">
      <alignment horizontal="left" vertical="center" indent="2"/>
    </xf>
    <xf numFmtId="0" fontId="10" fillId="0" borderId="57" xfId="0" applyFont="1" applyBorder="1" applyAlignment="1">
      <alignment horizontal="left" vertical="center" indent="3"/>
    </xf>
    <xf numFmtId="0" fontId="10" fillId="0" borderId="61" xfId="0" applyFont="1" applyBorder="1" applyAlignment="1">
      <alignment horizontal="left" vertical="center" indent="3"/>
    </xf>
    <xf numFmtId="0" fontId="10" fillId="0" borderId="110" xfId="0" applyFont="1" applyBorder="1" applyAlignment="1">
      <alignment vertical="center"/>
    </xf>
    <xf numFmtId="0" fontId="10" fillId="0" borderId="126" xfId="0" applyFont="1" applyBorder="1" applyAlignment="1">
      <alignment vertical="center"/>
    </xf>
    <xf numFmtId="182" fontId="32" fillId="0" borderId="111" xfId="1" applyNumberFormat="1" applyFont="1" applyBorder="1" applyAlignment="1">
      <alignment horizontal="right" vertical="center"/>
    </xf>
    <xf numFmtId="182" fontId="32" fillId="0" borderId="134" xfId="1" applyNumberFormat="1" applyFont="1" applyBorder="1" applyAlignment="1">
      <alignment horizontal="right" vertical="center"/>
    </xf>
    <xf numFmtId="49" fontId="31" fillId="0" borderId="81" xfId="0" applyNumberFormat="1" applyFont="1" applyBorder="1" applyAlignment="1">
      <alignment horizontal="center"/>
    </xf>
    <xf numFmtId="49" fontId="31" fillId="0" borderId="83" xfId="0" applyNumberFormat="1" applyFont="1" applyBorder="1" applyAlignment="1">
      <alignment horizontal="center"/>
    </xf>
    <xf numFmtId="0" fontId="10" fillId="0" borderId="32" xfId="0" applyFont="1" applyBorder="1" applyAlignment="1">
      <alignment horizontal="left" vertical="center" indent="1"/>
    </xf>
    <xf numFmtId="176" fontId="32" fillId="0" borderId="38" xfId="1" applyNumberFormat="1" applyFont="1" applyBorder="1" applyAlignment="1">
      <alignment horizontal="right" vertical="center"/>
    </xf>
    <xf numFmtId="176" fontId="32" fillId="0" borderId="16" xfId="1" applyNumberFormat="1" applyFont="1" applyBorder="1" applyAlignment="1">
      <alignment horizontal="right" vertical="center"/>
    </xf>
    <xf numFmtId="176" fontId="32" fillId="0" borderId="108" xfId="1" applyNumberFormat="1" applyFont="1" applyBorder="1" applyAlignment="1">
      <alignment horizontal="right" vertical="center"/>
    </xf>
    <xf numFmtId="176" fontId="32" fillId="0" borderId="103" xfId="1" applyNumberFormat="1" applyFont="1" applyBorder="1" applyAlignment="1">
      <alignment horizontal="right" vertical="center"/>
    </xf>
    <xf numFmtId="176" fontId="32" fillId="0" borderId="15" xfId="1" applyNumberFormat="1" applyFont="1" applyBorder="1" applyAlignment="1">
      <alignment horizontal="right" vertical="center"/>
    </xf>
    <xf numFmtId="176" fontId="32" fillId="0" borderId="27" xfId="1" applyNumberFormat="1" applyFont="1" applyBorder="1" applyAlignment="1">
      <alignment horizontal="right" vertical="center"/>
    </xf>
    <xf numFmtId="176" fontId="32" fillId="0" borderId="35" xfId="1" applyNumberFormat="1" applyFont="1" applyBorder="1" applyAlignment="1">
      <alignment horizontal="right" vertical="center"/>
    </xf>
    <xf numFmtId="176" fontId="32" fillId="0" borderId="30" xfId="1" applyNumberFormat="1" applyFont="1" applyBorder="1" applyAlignment="1">
      <alignment horizontal="right" vertical="center"/>
    </xf>
    <xf numFmtId="38" fontId="10" fillId="0" borderId="57" xfId="1" applyFont="1" applyBorder="1" applyAlignment="1">
      <alignment horizontal="left" vertical="center" indent="1"/>
    </xf>
    <xf numFmtId="38" fontId="10" fillId="0" borderId="61" xfId="1" applyFont="1" applyBorder="1" applyAlignment="1">
      <alignment horizontal="left" vertical="center" indent="1"/>
    </xf>
    <xf numFmtId="38" fontId="10" fillId="0" borderId="63" xfId="1" applyFont="1" applyBorder="1">
      <alignment vertical="center"/>
    </xf>
    <xf numFmtId="176" fontId="32" fillId="0" borderId="118" xfId="1" applyNumberFormat="1" applyFont="1" applyBorder="1" applyAlignment="1">
      <alignment horizontal="right" vertical="center"/>
    </xf>
    <xf numFmtId="38" fontId="10" fillId="0" borderId="65" xfId="1" applyFont="1" applyBorder="1">
      <alignment vertical="center"/>
    </xf>
    <xf numFmtId="38" fontId="10" fillId="0" borderId="57" xfId="1" applyFont="1" applyBorder="1">
      <alignment vertical="center"/>
    </xf>
    <xf numFmtId="38" fontId="10" fillId="0" borderId="110" xfId="1" applyFont="1" applyBorder="1">
      <alignment vertical="center"/>
    </xf>
    <xf numFmtId="38" fontId="10" fillId="0" borderId="106" xfId="1" applyFont="1" applyBorder="1">
      <alignment vertical="center"/>
    </xf>
    <xf numFmtId="179" fontId="32" fillId="0" borderId="4" xfId="1" applyNumberFormat="1" applyFont="1" applyBorder="1" applyAlignment="1">
      <alignment horizontal="right" vertical="center"/>
    </xf>
    <xf numFmtId="179" fontId="32" fillId="0" borderId="98" xfId="1" applyNumberFormat="1" applyFont="1" applyBorder="1" applyAlignment="1">
      <alignment horizontal="right" vertical="center"/>
    </xf>
    <xf numFmtId="38" fontId="10" fillId="0" borderId="110" xfId="1" applyFont="1" applyBorder="1" applyAlignment="1">
      <alignment horizontal="left" vertical="center" indent="1"/>
    </xf>
    <xf numFmtId="38" fontId="10" fillId="0" borderId="126" xfId="1" applyFont="1" applyBorder="1" applyAlignment="1">
      <alignment horizontal="left" vertical="center" indent="1"/>
    </xf>
    <xf numFmtId="179" fontId="32" fillId="0" borderId="101" xfId="1" applyNumberFormat="1" applyFont="1" applyBorder="1" applyAlignment="1">
      <alignment horizontal="right" vertical="center"/>
    </xf>
    <xf numFmtId="179" fontId="32" fillId="0" borderId="102" xfId="1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left" vertical="center" indent="1"/>
    </xf>
    <xf numFmtId="0" fontId="10" fillId="0" borderId="25" xfId="0" applyFont="1" applyBorder="1" applyAlignment="1">
      <alignment horizontal="left" vertical="center" indent="3"/>
    </xf>
    <xf numFmtId="0" fontId="10" fillId="0" borderId="25" xfId="0" applyFont="1" applyBorder="1" applyAlignment="1">
      <alignment horizontal="left" vertical="center" indent="2"/>
    </xf>
    <xf numFmtId="0" fontId="10" fillId="0" borderId="25" xfId="0" applyFont="1" applyBorder="1" applyAlignment="1">
      <alignment vertical="center"/>
    </xf>
    <xf numFmtId="182" fontId="32" fillId="0" borderId="4" xfId="1" applyNumberFormat="1" applyFont="1" applyBorder="1" applyAlignment="1">
      <alignment horizontal="right" vertical="center"/>
    </xf>
    <xf numFmtId="182" fontId="32" fillId="0" borderId="5" xfId="1" applyNumberFormat="1" applyFont="1" applyBorder="1" applyAlignment="1">
      <alignment horizontal="right" vertical="center"/>
    </xf>
    <xf numFmtId="182" fontId="32" fillId="0" borderId="55" xfId="1" applyNumberFormat="1" applyFont="1" applyBorder="1" applyAlignment="1">
      <alignment horizontal="right" vertical="center"/>
    </xf>
    <xf numFmtId="0" fontId="10" fillId="0" borderId="111" xfId="0" applyFont="1" applyBorder="1" applyAlignment="1">
      <alignment vertical="center"/>
    </xf>
    <xf numFmtId="182" fontId="32" fillId="0" borderId="101" xfId="1" applyNumberFormat="1" applyFont="1" applyBorder="1" applyAlignment="1">
      <alignment horizontal="right" vertical="center"/>
    </xf>
    <xf numFmtId="176" fontId="32" fillId="0" borderId="19" xfId="1" applyNumberFormat="1" applyFont="1" applyBorder="1" applyAlignment="1">
      <alignment horizontal="right" vertical="center"/>
    </xf>
    <xf numFmtId="176" fontId="32" fillId="0" borderId="51" xfId="1" applyNumberFormat="1" applyFont="1" applyBorder="1" applyAlignment="1">
      <alignment horizontal="right" vertical="center"/>
    </xf>
    <xf numFmtId="0" fontId="10" fillId="0" borderId="110" xfId="0" applyFont="1" applyBorder="1" applyAlignment="1">
      <alignment horizontal="left" vertical="center"/>
    </xf>
    <xf numFmtId="0" fontId="10" fillId="0" borderId="129" xfId="0" applyFont="1" applyBorder="1" applyAlignment="1">
      <alignment horizontal="left" vertical="center"/>
    </xf>
    <xf numFmtId="0" fontId="14" fillId="5" borderId="46" xfId="0" applyFont="1" applyFill="1" applyBorder="1"/>
    <xf numFmtId="0" fontId="33" fillId="5" borderId="93" xfId="0" applyFont="1" applyFill="1" applyBorder="1" applyAlignment="1">
      <alignment horizontal="center"/>
    </xf>
    <xf numFmtId="0" fontId="33" fillId="5" borderId="94" xfId="0" applyFont="1" applyFill="1" applyBorder="1" applyAlignment="1">
      <alignment horizontal="center"/>
    </xf>
    <xf numFmtId="0" fontId="33" fillId="5" borderId="46" xfId="0" applyFont="1" applyFill="1" applyBorder="1"/>
    <xf numFmtId="0" fontId="33" fillId="5" borderId="44" xfId="0" applyFont="1" applyFill="1" applyBorder="1" applyAlignment="1">
      <alignment horizontal="center"/>
    </xf>
    <xf numFmtId="0" fontId="33" fillId="5" borderId="41" xfId="0" applyFont="1" applyFill="1" applyBorder="1" applyAlignment="1">
      <alignment horizontal="center"/>
    </xf>
    <xf numFmtId="0" fontId="33" fillId="5" borderId="44" xfId="0" applyFont="1" applyFill="1" applyBorder="1"/>
    <xf numFmtId="0" fontId="33" fillId="5" borderId="41" xfId="0" applyFont="1" applyFill="1" applyBorder="1"/>
    <xf numFmtId="0" fontId="33" fillId="5" borderId="43" xfId="0" applyFont="1" applyFill="1" applyBorder="1"/>
    <xf numFmtId="0" fontId="33" fillId="5" borderId="33" xfId="0" applyFont="1" applyFill="1" applyBorder="1"/>
    <xf numFmtId="0" fontId="33" fillId="5" borderId="43" xfId="0" quotePrefix="1" applyFont="1" applyFill="1" applyBorder="1" applyAlignment="1">
      <alignment horizontal="center"/>
    </xf>
    <xf numFmtId="0" fontId="33" fillId="5" borderId="43" xfId="0" applyFont="1" applyFill="1" applyBorder="1" applyAlignment="1">
      <alignment horizontal="center"/>
    </xf>
    <xf numFmtId="0" fontId="32" fillId="0" borderId="4" xfId="0" applyFont="1" applyBorder="1" applyAlignment="1">
      <alignment horizontal="center" vertical="center"/>
    </xf>
    <xf numFmtId="178" fontId="27" fillId="0" borderId="4" xfId="0" applyNumberFormat="1" applyFont="1" applyBorder="1"/>
    <xf numFmtId="179" fontId="27" fillId="0" borderId="15" xfId="0" applyNumberFormat="1" applyFont="1" applyBorder="1"/>
    <xf numFmtId="179" fontId="27" fillId="0" borderId="98" xfId="0" applyNumberFormat="1" applyFont="1" applyBorder="1"/>
    <xf numFmtId="0" fontId="32" fillId="3" borderId="6" xfId="0" applyFont="1" applyFill="1" applyBorder="1" applyAlignment="1">
      <alignment horizontal="center" vertical="center"/>
    </xf>
    <xf numFmtId="178" fontId="27" fillId="3" borderId="0" xfId="0" applyNumberFormat="1" applyFont="1" applyFill="1"/>
    <xf numFmtId="176" fontId="27" fillId="3" borderId="43" xfId="0" applyNumberFormat="1" applyFont="1" applyFill="1" applyBorder="1"/>
    <xf numFmtId="178" fontId="27" fillId="3" borderId="44" xfId="0" applyNumberFormat="1" applyFont="1" applyFill="1" applyBorder="1"/>
    <xf numFmtId="179" fontId="27" fillId="3" borderId="0" xfId="0" applyNumberFormat="1" applyFont="1" applyFill="1"/>
    <xf numFmtId="179" fontId="27" fillId="3" borderId="96" xfId="0" applyNumberFormat="1" applyFont="1" applyFill="1" applyBorder="1"/>
    <xf numFmtId="179" fontId="27" fillId="0" borderId="15" xfId="0" applyNumberFormat="1" applyFont="1" applyBorder="1" applyAlignment="1">
      <alignment horizontal="right"/>
    </xf>
    <xf numFmtId="179" fontId="27" fillId="0" borderId="98" xfId="0" applyNumberFormat="1" applyFont="1" applyBorder="1" applyAlignment="1">
      <alignment horizontal="right"/>
    </xf>
    <xf numFmtId="179" fontId="27" fillId="3" borderId="33" xfId="0" applyNumberFormat="1" applyFont="1" applyFill="1" applyBorder="1" applyAlignment="1">
      <alignment horizontal="right"/>
    </xf>
    <xf numFmtId="179" fontId="27" fillId="3" borderId="97" xfId="0" applyNumberFormat="1" applyFont="1" applyFill="1" applyBorder="1" applyAlignment="1">
      <alignment horizontal="right"/>
    </xf>
    <xf numFmtId="179" fontId="27" fillId="3" borderId="33" xfId="0" applyNumberFormat="1" applyFont="1" applyFill="1" applyBorder="1"/>
    <xf numFmtId="179" fontId="27" fillId="3" borderId="97" xfId="0" applyNumberFormat="1" applyFont="1" applyFill="1" applyBorder="1"/>
    <xf numFmtId="178" fontId="27" fillId="3" borderId="34" xfId="0" applyNumberFormat="1" applyFont="1" applyFill="1" applyBorder="1"/>
    <xf numFmtId="176" fontId="27" fillId="3" borderId="101" xfId="0" applyNumberFormat="1" applyFont="1" applyFill="1" applyBorder="1"/>
    <xf numFmtId="178" fontId="27" fillId="3" borderId="101" xfId="0" applyNumberFormat="1" applyFont="1" applyFill="1" applyBorder="1"/>
    <xf numFmtId="179" fontId="27" fillId="3" borderId="103" xfId="0" applyNumberFormat="1" applyFont="1" applyFill="1" applyBorder="1"/>
    <xf numFmtId="179" fontId="27" fillId="3" borderId="102" xfId="0" applyNumberFormat="1" applyFont="1" applyFill="1" applyBorder="1"/>
    <xf numFmtId="178" fontId="27" fillId="0" borderId="98" xfId="0" applyNumberFormat="1" applyFont="1" applyBorder="1"/>
    <xf numFmtId="176" fontId="27" fillId="0" borderId="0" xfId="0" applyNumberFormat="1" applyFont="1"/>
    <xf numFmtId="179" fontId="27" fillId="0" borderId="0" xfId="0" applyNumberFormat="1" applyFont="1"/>
    <xf numFmtId="178" fontId="27" fillId="3" borderId="49" xfId="0" applyNumberFormat="1" applyFont="1" applyFill="1" applyBorder="1"/>
    <xf numFmtId="179" fontId="27" fillId="0" borderId="105" xfId="0" applyNumberFormat="1" applyFont="1" applyBorder="1"/>
    <xf numFmtId="0" fontId="32" fillId="3" borderId="101" xfId="0" applyFont="1" applyFill="1" applyBorder="1" applyAlignment="1">
      <alignment horizontal="center" vertical="center"/>
    </xf>
    <xf numFmtId="178" fontId="27" fillId="3" borderId="102" xfId="0" applyNumberFormat="1" applyFont="1" applyFill="1" applyBorder="1"/>
    <xf numFmtId="179" fontId="27" fillId="3" borderId="107" xfId="0" applyNumberFormat="1" applyFont="1" applyFill="1" applyBorder="1"/>
    <xf numFmtId="178" fontId="27" fillId="3" borderId="6" xfId="0" applyNumberFormat="1" applyFont="1" applyFill="1" applyBorder="1" applyAlignment="1">
      <alignment horizontal="right" vertical="center"/>
    </xf>
    <xf numFmtId="178" fontId="27" fillId="0" borderId="98" xfId="0" applyNumberFormat="1" applyFont="1" applyBorder="1" applyAlignment="1">
      <alignment horizontal="right" vertical="center"/>
    </xf>
    <xf numFmtId="178" fontId="27" fillId="3" borderId="99" xfId="0" applyNumberFormat="1" applyFont="1" applyFill="1" applyBorder="1" applyAlignment="1">
      <alignment horizontal="right" vertical="center"/>
    </xf>
    <xf numFmtId="178" fontId="27" fillId="3" borderId="101" xfId="0" applyNumberFormat="1" applyFont="1" applyFill="1" applyBorder="1" applyAlignment="1">
      <alignment horizontal="right" vertical="center"/>
    </xf>
    <xf numFmtId="178" fontId="27" fillId="3" borderId="102" xfId="0" applyNumberFormat="1" applyFont="1" applyFill="1" applyBorder="1" applyAlignment="1">
      <alignment horizontal="right" vertical="center"/>
    </xf>
    <xf numFmtId="0" fontId="32" fillId="0" borderId="57" xfId="0" applyFont="1" applyBorder="1" applyAlignment="1">
      <alignment horizontal="left" vertical="center" indent="2"/>
    </xf>
    <xf numFmtId="0" fontId="32" fillId="0" borderId="57" xfId="0" applyFont="1" applyBorder="1" applyAlignment="1">
      <alignment horizontal="left" vertical="center" indent="3"/>
    </xf>
    <xf numFmtId="178" fontId="27" fillId="0" borderId="5" xfId="0" applyNumberFormat="1" applyFont="1" applyBorder="1"/>
    <xf numFmtId="0" fontId="3" fillId="0" borderId="121" xfId="0" applyFont="1" applyBorder="1"/>
    <xf numFmtId="0" fontId="3" fillId="0" borderId="122" xfId="0" applyFont="1" applyBorder="1"/>
    <xf numFmtId="178" fontId="27" fillId="0" borderId="104" xfId="0" applyNumberFormat="1" applyFont="1" applyBorder="1"/>
    <xf numFmtId="178" fontId="27" fillId="0" borderId="105" xfId="0" applyNumberFormat="1" applyFont="1" applyBorder="1"/>
    <xf numFmtId="0" fontId="3" fillId="0" borderId="57" xfId="0" applyFont="1" applyBorder="1"/>
    <xf numFmtId="178" fontId="27" fillId="0" borderId="109" xfId="0" applyNumberFormat="1" applyFont="1" applyBorder="1"/>
    <xf numFmtId="0" fontId="3" fillId="0" borderId="110" xfId="0" applyFont="1" applyBorder="1"/>
    <xf numFmtId="0" fontId="3" fillId="0" borderId="111" xfId="0" applyFont="1" applyBorder="1"/>
    <xf numFmtId="179" fontId="27" fillId="0" borderId="101" xfId="0" applyNumberFormat="1" applyFont="1" applyBorder="1"/>
    <xf numFmtId="179" fontId="27" fillId="0" borderId="102" xfId="0" applyNumberFormat="1" applyFont="1" applyBorder="1"/>
    <xf numFmtId="0" fontId="14" fillId="0" borderId="0" xfId="0" applyFont="1"/>
    <xf numFmtId="181" fontId="27" fillId="0" borderId="5" xfId="0" applyNumberFormat="1" applyFont="1" applyBorder="1" applyAlignment="1">
      <alignment horizontal="right"/>
    </xf>
    <xf numFmtId="181" fontId="27" fillId="0" borderId="109" xfId="0" applyNumberFormat="1" applyFont="1" applyBorder="1" applyAlignment="1">
      <alignment horizontal="right"/>
    </xf>
    <xf numFmtId="0" fontId="3" fillId="0" borderId="126" xfId="0" applyFont="1" applyBorder="1"/>
    <xf numFmtId="176" fontId="27" fillId="0" borderId="101" xfId="0" applyNumberFormat="1" applyFont="1" applyBorder="1" applyAlignment="1">
      <alignment horizontal="right"/>
    </xf>
    <xf numFmtId="176" fontId="27" fillId="0" borderId="102" xfId="0" applyNumberFormat="1" applyFont="1" applyBorder="1" applyAlignment="1">
      <alignment horizontal="right"/>
    </xf>
    <xf numFmtId="182" fontId="27" fillId="0" borderId="5" xfId="0" applyNumberFormat="1" applyFont="1" applyBorder="1"/>
    <xf numFmtId="0" fontId="3" fillId="0" borderId="45" xfId="0" applyFont="1" applyBorder="1" applyAlignment="1">
      <alignment horizontal="left" indent="2"/>
    </xf>
    <xf numFmtId="0" fontId="3" fillId="0" borderId="46" xfId="0" applyFont="1" applyBorder="1"/>
    <xf numFmtId="0" fontId="3" fillId="0" borderId="92" xfId="0" applyFont="1" applyBorder="1"/>
    <xf numFmtId="176" fontId="27" fillId="0" borderId="93" xfId="0" applyNumberFormat="1" applyFont="1" applyBorder="1"/>
    <xf numFmtId="176" fontId="27" fillId="0" borderId="95" xfId="0" applyNumberFormat="1" applyFont="1" applyBorder="1"/>
    <xf numFmtId="0" fontId="3" fillId="0" borderId="48" xfId="0" applyFont="1" applyBorder="1" applyAlignment="1">
      <alignment horizontal="left" indent="2"/>
    </xf>
    <xf numFmtId="0" fontId="3" fillId="0" borderId="42" xfId="0" applyFont="1" applyBorder="1"/>
    <xf numFmtId="176" fontId="27" fillId="0" borderId="44" xfId="0" applyNumberFormat="1" applyFont="1" applyBorder="1"/>
    <xf numFmtId="176" fontId="27" fillId="0" borderId="96" xfId="0" applyNumberFormat="1" applyFont="1" applyBorder="1"/>
    <xf numFmtId="0" fontId="3" fillId="0" borderId="100" xfId="0" applyFont="1" applyBorder="1" applyAlignment="1">
      <alignment horizontal="left" indent="2"/>
    </xf>
    <xf numFmtId="0" fontId="3" fillId="0" borderId="106" xfId="0" applyFont="1" applyBorder="1"/>
    <xf numFmtId="0" fontId="3" fillId="0" borderId="129" xfId="0" applyFont="1" applyBorder="1"/>
    <xf numFmtId="176" fontId="27" fillId="0" borderId="130" xfId="0" applyNumberFormat="1" applyFont="1" applyBorder="1"/>
    <xf numFmtId="176" fontId="27" fillId="0" borderId="135" xfId="0" applyNumberFormat="1" applyFont="1" applyBorder="1"/>
    <xf numFmtId="0" fontId="3" fillId="0" borderId="121" xfId="0" applyFont="1" applyBorder="1" applyAlignment="1">
      <alignment horizontal="left" indent="2"/>
    </xf>
    <xf numFmtId="0" fontId="3" fillId="0" borderId="145" xfId="0" applyFont="1" applyBorder="1"/>
    <xf numFmtId="182" fontId="27" fillId="0" borderId="104" xfId="0" applyNumberFormat="1" applyFont="1" applyBorder="1"/>
    <xf numFmtId="182" fontId="27" fillId="0" borderId="105" xfId="0" applyNumberFormat="1" applyFont="1" applyBorder="1"/>
    <xf numFmtId="0" fontId="3" fillId="0" borderId="57" xfId="0" applyFont="1" applyBorder="1" applyAlignment="1">
      <alignment horizontal="left" indent="2"/>
    </xf>
    <xf numFmtId="182" fontId="27" fillId="0" borderId="109" xfId="0" applyNumberFormat="1" applyFont="1" applyBorder="1"/>
    <xf numFmtId="0" fontId="3" fillId="0" borderId="110" xfId="0" applyFont="1" applyBorder="1" applyAlignment="1">
      <alignment horizontal="left" indent="2"/>
    </xf>
    <xf numFmtId="182" fontId="27" fillId="0" borderId="101" xfId="0" applyNumberFormat="1" applyFont="1" applyBorder="1"/>
    <xf numFmtId="182" fontId="27" fillId="0" borderId="102" xfId="0" applyNumberFormat="1" applyFont="1" applyBorder="1"/>
    <xf numFmtId="176" fontId="27" fillId="0" borderId="104" xfId="0" applyNumberFormat="1" applyFont="1" applyBorder="1" applyAlignment="1">
      <alignment horizontal="right"/>
    </xf>
    <xf numFmtId="176" fontId="27" fillId="0" borderId="105" xfId="0" applyNumberFormat="1" applyFont="1" applyBorder="1" applyAlignment="1">
      <alignment horizontal="right"/>
    </xf>
    <xf numFmtId="0" fontId="3" fillId="0" borderId="54" xfId="0" applyFont="1" applyBorder="1"/>
    <xf numFmtId="0" fontId="3" fillId="0" borderId="59" xfId="0" applyFont="1" applyBorder="1"/>
    <xf numFmtId="0" fontId="3" fillId="0" borderId="119" xfId="0" applyFont="1" applyBorder="1"/>
    <xf numFmtId="0" fontId="3" fillId="0" borderId="120" xfId="0" applyFont="1" applyBorder="1"/>
    <xf numFmtId="176" fontId="27" fillId="0" borderId="68" xfId="0" applyNumberFormat="1" applyFont="1" applyBorder="1" applyAlignment="1">
      <alignment horizontal="right"/>
    </xf>
    <xf numFmtId="176" fontId="27" fillId="0" borderId="143" xfId="0" applyNumberFormat="1" applyFont="1" applyBorder="1" applyAlignment="1">
      <alignment horizontal="right"/>
    </xf>
    <xf numFmtId="0" fontId="27" fillId="0" borderId="150" xfId="0" applyFont="1" applyBorder="1"/>
    <xf numFmtId="176" fontId="27" fillId="0" borderId="151" xfId="0" applyNumberFormat="1" applyFont="1" applyBorder="1"/>
    <xf numFmtId="176" fontId="27" fillId="0" borderId="152" xfId="0" applyNumberFormat="1" applyFont="1" applyBorder="1"/>
    <xf numFmtId="0" fontId="33" fillId="5" borderId="104" xfId="0" applyFont="1" applyFill="1" applyBorder="1" applyAlignment="1">
      <alignment horizontal="center"/>
    </xf>
    <xf numFmtId="0" fontId="33" fillId="5" borderId="105" xfId="0" applyFont="1" applyFill="1" applyBorder="1" applyAlignment="1">
      <alignment horizontal="center"/>
    </xf>
    <xf numFmtId="0" fontId="14" fillId="5" borderId="0" xfId="0" applyFont="1" applyFill="1"/>
    <xf numFmtId="0" fontId="33" fillId="5" borderId="11" xfId="0" applyFont="1" applyFill="1" applyBorder="1" applyAlignment="1">
      <alignment horizontal="centerContinuous"/>
    </xf>
    <xf numFmtId="0" fontId="33" fillId="5" borderId="56" xfId="0" applyFont="1" applyFill="1" applyBorder="1" applyAlignment="1">
      <alignment horizontal="centerContinuous"/>
    </xf>
    <xf numFmtId="0" fontId="33" fillId="5" borderId="146" xfId="0" applyFont="1" applyFill="1" applyBorder="1" applyAlignment="1">
      <alignment horizontal="centerContinuous"/>
    </xf>
    <xf numFmtId="0" fontId="33" fillId="5" borderId="6" xfId="0" applyFont="1" applyFill="1" applyBorder="1" applyAlignment="1">
      <alignment horizontal="center"/>
    </xf>
    <xf numFmtId="0" fontId="33" fillId="5" borderId="99" xfId="0" applyFont="1" applyFill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9" fontId="34" fillId="5" borderId="95" xfId="0" applyNumberFormat="1" applyFont="1" applyFill="1" applyBorder="1" applyAlignment="1">
      <alignment horizontal="centerContinuous"/>
    </xf>
    <xf numFmtId="49" fontId="34" fillId="5" borderId="135" xfId="0" applyNumberFormat="1" applyFont="1" applyFill="1" applyBorder="1" applyAlignment="1">
      <alignment horizontal="centerContinuous"/>
    </xf>
    <xf numFmtId="49" fontId="34" fillId="5" borderId="143" xfId="0" applyNumberFormat="1" applyFont="1" applyFill="1" applyBorder="1" applyAlignment="1">
      <alignment horizontal="centerContinuous"/>
    </xf>
    <xf numFmtId="0" fontId="33" fillId="5" borderId="97" xfId="0" applyFont="1" applyFill="1" applyBorder="1" applyAlignment="1">
      <alignment shrinkToFit="1"/>
    </xf>
    <xf numFmtId="49" fontId="34" fillId="5" borderId="123" xfId="0" applyNumberFormat="1" applyFont="1" applyFill="1" applyBorder="1" applyAlignment="1">
      <alignment horizontal="center"/>
    </xf>
    <xf numFmtId="49" fontId="34" fillId="5" borderId="95" xfId="0" applyNumberFormat="1" applyFont="1" applyFill="1" applyBorder="1" applyAlignment="1">
      <alignment horizontal="center"/>
    </xf>
    <xf numFmtId="49" fontId="34" fillId="5" borderId="117" xfId="0" applyNumberFormat="1" applyFont="1" applyFill="1" applyBorder="1" applyAlignment="1">
      <alignment horizontal="center"/>
    </xf>
    <xf numFmtId="49" fontId="34" fillId="5" borderId="97" xfId="0" applyNumberFormat="1" applyFont="1" applyFill="1" applyBorder="1" applyAlignment="1">
      <alignment horizontal="center"/>
    </xf>
    <xf numFmtId="49" fontId="34" fillId="5" borderId="33" xfId="0" applyNumberFormat="1" applyFont="1" applyFill="1" applyBorder="1" applyAlignment="1">
      <alignment horizontal="center"/>
    </xf>
    <xf numFmtId="49" fontId="34" fillId="5" borderId="43" xfId="0" applyNumberFormat="1" applyFont="1" applyFill="1" applyBorder="1" applyAlignment="1">
      <alignment horizontal="center"/>
    </xf>
    <xf numFmtId="176" fontId="33" fillId="0" borderId="45" xfId="0" applyNumberFormat="1" applyFont="1" applyBorder="1"/>
    <xf numFmtId="176" fontId="33" fillId="0" borderId="46" xfId="0" applyNumberFormat="1" applyFont="1" applyBorder="1"/>
    <xf numFmtId="176" fontId="33" fillId="0" borderId="100" xfId="0" applyNumberFormat="1" applyFont="1" applyBorder="1"/>
    <xf numFmtId="176" fontId="33" fillId="0" borderId="106" xfId="0" applyNumberFormat="1" applyFont="1" applyBorder="1"/>
    <xf numFmtId="49" fontId="34" fillId="4" borderId="94" xfId="0" applyNumberFormat="1" applyFont="1" applyFill="1" applyBorder="1" applyAlignment="1">
      <alignment horizontal="centerContinuous"/>
    </xf>
    <xf numFmtId="0" fontId="33" fillId="4" borderId="46" xfId="0" applyFont="1" applyFill="1" applyBorder="1" applyAlignment="1">
      <alignment horizontal="centerContinuous"/>
    </xf>
    <xf numFmtId="0" fontId="33" fillId="4" borderId="47" xfId="0" applyFont="1" applyFill="1" applyBorder="1" applyAlignment="1">
      <alignment horizontal="centerContinuous"/>
    </xf>
    <xf numFmtId="49" fontId="34" fillId="4" borderId="38" xfId="0" applyNumberFormat="1" applyFont="1" applyFill="1" applyBorder="1" applyAlignment="1">
      <alignment horizontal="center"/>
    </xf>
    <xf numFmtId="49" fontId="34" fillId="4" borderId="108" xfId="0" applyNumberFormat="1" applyFont="1" applyFill="1" applyBorder="1" applyAlignment="1">
      <alignment horizontal="center"/>
    </xf>
    <xf numFmtId="49" fontId="34" fillId="4" borderId="33" xfId="0" applyNumberFormat="1" applyFont="1" applyFill="1" applyBorder="1" applyAlignment="1">
      <alignment horizontal="center"/>
    </xf>
    <xf numFmtId="49" fontId="34" fillId="4" borderId="97" xfId="0" applyNumberFormat="1" applyFont="1" applyFill="1" applyBorder="1" applyAlignment="1">
      <alignment horizontal="center"/>
    </xf>
    <xf numFmtId="49" fontId="34" fillId="4" borderId="95" xfId="0" applyNumberFormat="1" applyFont="1" applyFill="1" applyBorder="1" applyAlignment="1">
      <alignment horizontal="center"/>
    </xf>
    <xf numFmtId="49" fontId="34" fillId="5" borderId="94" xfId="0" applyNumberFormat="1" applyFont="1" applyFill="1" applyBorder="1" applyAlignment="1">
      <alignment horizontal="centerContinuous"/>
    </xf>
    <xf numFmtId="49" fontId="34" fillId="5" borderId="38" xfId="0" applyNumberFormat="1" applyFont="1" applyFill="1" applyBorder="1" applyAlignment="1">
      <alignment horizontal="center"/>
    </xf>
    <xf numFmtId="49" fontId="34" fillId="5" borderId="108" xfId="0" applyNumberFormat="1" applyFont="1" applyFill="1" applyBorder="1" applyAlignment="1">
      <alignment horizontal="center"/>
    </xf>
    <xf numFmtId="49" fontId="34" fillId="5" borderId="47" xfId="0" applyNumberFormat="1" applyFont="1" applyFill="1" applyBorder="1" applyAlignment="1">
      <alignment horizontal="center"/>
    </xf>
    <xf numFmtId="49" fontId="34" fillId="5" borderId="53" xfId="0" applyNumberFormat="1" applyFont="1" applyFill="1" applyBorder="1" applyAlignment="1">
      <alignment horizontal="center"/>
    </xf>
    <xf numFmtId="49" fontId="34" fillId="5" borderId="33" xfId="0" applyNumberFormat="1" applyFont="1" applyFill="1" applyBorder="1" applyAlignment="1">
      <alignment horizontal="centerContinuous"/>
    </xf>
    <xf numFmtId="0" fontId="33" fillId="5" borderId="4" xfId="0" applyFont="1" applyFill="1" applyBorder="1" applyAlignment="1">
      <alignment horizontal="center"/>
    </xf>
    <xf numFmtId="0" fontId="33" fillId="5" borderId="98" xfId="0" applyFont="1" applyFill="1" applyBorder="1" applyAlignment="1">
      <alignment horizontal="center"/>
    </xf>
    <xf numFmtId="49" fontId="33" fillId="5" borderId="93" xfId="0" applyNumberFormat="1" applyFont="1" applyFill="1" applyBorder="1" applyAlignment="1">
      <alignment horizontal="center"/>
    </xf>
    <xf numFmtId="49" fontId="33" fillId="5" borderId="95" xfId="0" applyNumberFormat="1" applyFont="1" applyFill="1" applyBorder="1" applyAlignment="1">
      <alignment horizontal="center"/>
    </xf>
    <xf numFmtId="49" fontId="33" fillId="5" borderId="44" xfId="0" applyNumberFormat="1" applyFont="1" applyFill="1" applyBorder="1" applyAlignment="1">
      <alignment horizontal="center"/>
    </xf>
    <xf numFmtId="49" fontId="33" fillId="5" borderId="96" xfId="0" applyNumberFormat="1" applyFont="1" applyFill="1" applyBorder="1" applyAlignment="1">
      <alignment horizontal="center"/>
    </xf>
    <xf numFmtId="49" fontId="33" fillId="5" borderId="43" xfId="0" applyNumberFormat="1" applyFont="1" applyFill="1" applyBorder="1" applyAlignment="1">
      <alignment horizontal="center"/>
    </xf>
    <xf numFmtId="49" fontId="33" fillId="5" borderId="97" xfId="0" applyNumberFormat="1" applyFont="1" applyFill="1" applyBorder="1" applyAlignment="1">
      <alignment horizontal="center"/>
    </xf>
    <xf numFmtId="49" fontId="34" fillId="5" borderId="44" xfId="0" applyNumberFormat="1" applyFont="1" applyFill="1" applyBorder="1" applyAlignment="1">
      <alignment horizontal="center"/>
    </xf>
    <xf numFmtId="49" fontId="34" fillId="5" borderId="96" xfId="0" applyNumberFormat="1" applyFont="1" applyFill="1" applyBorder="1" applyAlignment="1">
      <alignment horizontal="center"/>
    </xf>
    <xf numFmtId="0" fontId="14" fillId="5" borderId="153" xfId="0" applyFont="1" applyFill="1" applyBorder="1" applyAlignment="1">
      <alignment horizontal="centerContinuous"/>
    </xf>
    <xf numFmtId="0" fontId="14" fillId="5" borderId="154" xfId="0" applyFont="1" applyFill="1" applyBorder="1" applyAlignment="1">
      <alignment horizontal="centerContinuous"/>
    </xf>
    <xf numFmtId="0" fontId="33" fillId="5" borderId="78" xfId="0" applyFont="1" applyFill="1" applyBorder="1" applyAlignment="1">
      <alignment horizontal="centerContinuous"/>
    </xf>
    <xf numFmtId="0" fontId="33" fillId="5" borderId="9" xfId="0" applyFont="1" applyFill="1" applyBorder="1" applyAlignment="1">
      <alignment horizontal="centerContinuous"/>
    </xf>
    <xf numFmtId="0" fontId="33" fillId="5" borderId="69" xfId="0" applyFont="1" applyFill="1" applyBorder="1" applyAlignment="1">
      <alignment horizontal="centerContinuous"/>
    </xf>
    <xf numFmtId="0" fontId="33" fillId="5" borderId="79" xfId="0" applyFont="1" applyFill="1" applyBorder="1" applyAlignment="1">
      <alignment horizontal="centerContinuous"/>
    </xf>
    <xf numFmtId="0" fontId="33" fillId="5" borderId="149" xfId="0" applyFont="1" applyFill="1" applyBorder="1" applyAlignment="1">
      <alignment horizontal="centerContinuous"/>
    </xf>
    <xf numFmtId="0" fontId="47" fillId="0" borderId="0" xfId="0" applyFont="1"/>
    <xf numFmtId="0" fontId="48" fillId="0" borderId="0" xfId="0" applyFont="1"/>
    <xf numFmtId="0" fontId="3" fillId="0" borderId="57" xfId="0" applyFont="1" applyBorder="1" applyAlignment="1">
      <alignment horizontal="left" indent="1"/>
    </xf>
    <xf numFmtId="0" fontId="3" fillId="0" borderId="110" xfId="0" applyFont="1" applyBorder="1" applyAlignment="1">
      <alignment horizontal="left" indent="1"/>
    </xf>
    <xf numFmtId="176" fontId="27" fillId="0" borderId="16" xfId="0" applyNumberFormat="1" applyFont="1" applyBorder="1" applyAlignment="1">
      <alignment horizontal="right"/>
    </xf>
    <xf numFmtId="49" fontId="34" fillId="6" borderId="155" xfId="0" applyNumberFormat="1" applyFont="1" applyFill="1" applyBorder="1" applyAlignment="1">
      <alignment horizontal="centerContinuous"/>
    </xf>
    <xf numFmtId="0" fontId="3" fillId="6" borderId="156" xfId="0" applyFont="1" applyFill="1" applyBorder="1" applyAlignment="1">
      <alignment horizontal="centerContinuous"/>
    </xf>
    <xf numFmtId="49" fontId="34" fillId="6" borderId="133" xfId="0" applyNumberFormat="1" applyFont="1" applyFill="1" applyBorder="1" applyAlignment="1">
      <alignment horizontal="centerContinuous"/>
    </xf>
    <xf numFmtId="0" fontId="3" fillId="6" borderId="58" xfId="0" applyFont="1" applyFill="1" applyBorder="1" applyAlignment="1">
      <alignment horizontal="centerContinuous"/>
    </xf>
    <xf numFmtId="176" fontId="27" fillId="0" borderId="65" xfId="0" applyNumberFormat="1" applyFont="1" applyBorder="1" applyAlignment="1">
      <alignment horizontal="right"/>
    </xf>
    <xf numFmtId="176" fontId="27" fillId="0" borderId="57" xfId="0" applyNumberFormat="1" applyFont="1" applyBorder="1" applyAlignment="1">
      <alignment horizontal="right"/>
    </xf>
    <xf numFmtId="176" fontId="27" fillId="0" borderId="110" xfId="0" applyNumberFormat="1" applyFont="1" applyBorder="1" applyAlignment="1">
      <alignment horizontal="right"/>
    </xf>
    <xf numFmtId="0" fontId="27" fillId="6" borderId="156" xfId="0" applyFont="1" applyFill="1" applyBorder="1" applyAlignment="1">
      <alignment horizontal="centerContinuous"/>
    </xf>
    <xf numFmtId="0" fontId="27" fillId="6" borderId="58" xfId="0" applyFont="1" applyFill="1" applyBorder="1" applyAlignment="1">
      <alignment horizontal="centerContinuous"/>
    </xf>
    <xf numFmtId="186" fontId="32" fillId="0" borderId="143" xfId="0" applyNumberFormat="1" applyFont="1" applyBorder="1" applyAlignment="1">
      <alignment horizontal="right" vertical="center"/>
    </xf>
    <xf numFmtId="186" fontId="32" fillId="0" borderId="109" xfId="0" applyNumberFormat="1" applyFont="1" applyBorder="1" applyAlignment="1">
      <alignment horizontal="right" vertical="center"/>
    </xf>
    <xf numFmtId="186" fontId="32" fillId="0" borderId="102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4" fillId="6" borderId="155" xfId="0" applyNumberFormat="1" applyFont="1" applyFill="1" applyBorder="1" applyAlignment="1">
      <alignment horizontal="center"/>
    </xf>
    <xf numFmtId="49" fontId="34" fillId="6" borderId="133" xfId="0" applyNumberFormat="1" applyFont="1" applyFill="1" applyBorder="1" applyAlignment="1">
      <alignment horizontal="center"/>
    </xf>
    <xf numFmtId="0" fontId="3" fillId="0" borderId="162" xfId="0" applyFont="1" applyBorder="1" applyAlignment="1">
      <alignment horizontal="left" indent="1"/>
    </xf>
    <xf numFmtId="0" fontId="3" fillId="0" borderId="163" xfId="0" applyFont="1" applyBorder="1" applyAlignment="1">
      <alignment horizontal="left" indent="1"/>
    </xf>
    <xf numFmtId="179" fontId="32" fillId="0" borderId="4" xfId="0" applyNumberFormat="1" applyFont="1" applyBorder="1" applyAlignment="1">
      <alignment horizontal="right" vertical="center"/>
    </xf>
    <xf numFmtId="179" fontId="32" fillId="0" borderId="98" xfId="0" applyNumberFormat="1" applyFont="1" applyBorder="1" applyAlignment="1">
      <alignment horizontal="right" vertical="center"/>
    </xf>
    <xf numFmtId="179" fontId="32" fillId="0" borderId="5" xfId="0" applyNumberFormat="1" applyFont="1" applyBorder="1" applyAlignment="1">
      <alignment horizontal="right" vertical="center"/>
    </xf>
    <xf numFmtId="179" fontId="32" fillId="0" borderId="109" xfId="0" applyNumberFormat="1" applyFont="1" applyBorder="1" applyAlignment="1">
      <alignment horizontal="right" vertical="center"/>
    </xf>
    <xf numFmtId="179" fontId="32" fillId="0" borderId="158" xfId="0" applyNumberFormat="1" applyFont="1" applyBorder="1" applyAlignment="1">
      <alignment horizontal="right" vertical="center"/>
    </xf>
    <xf numFmtId="179" fontId="32" fillId="0" borderId="159" xfId="0" applyNumberFormat="1" applyFont="1" applyBorder="1" applyAlignment="1">
      <alignment horizontal="right" vertical="center"/>
    </xf>
    <xf numFmtId="179" fontId="32" fillId="0" borderId="160" xfId="0" applyNumberFormat="1" applyFont="1" applyBorder="1" applyAlignment="1">
      <alignment horizontal="right" vertical="center"/>
    </xf>
    <xf numFmtId="179" fontId="32" fillId="0" borderId="161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indent="1"/>
    </xf>
    <xf numFmtId="0" fontId="2" fillId="0" borderId="103" xfId="0" applyFont="1" applyBorder="1" applyAlignment="1">
      <alignment horizontal="left" indent="1"/>
    </xf>
    <xf numFmtId="49" fontId="34" fillId="6" borderId="104" xfId="0" applyNumberFormat="1" applyFont="1" applyFill="1" applyBorder="1" applyAlignment="1">
      <alignment horizontal="center"/>
    </xf>
    <xf numFmtId="49" fontId="34" fillId="6" borderId="105" xfId="0" applyNumberFormat="1" applyFont="1" applyFill="1" applyBorder="1" applyAlignment="1">
      <alignment horizontal="center"/>
    </xf>
    <xf numFmtId="49" fontId="34" fillId="6" borderId="5" xfId="0" applyNumberFormat="1" applyFont="1" applyFill="1" applyBorder="1" applyAlignment="1">
      <alignment horizontal="center"/>
    </xf>
    <xf numFmtId="49" fontId="34" fillId="6" borderId="109" xfId="0" applyNumberFormat="1" applyFont="1" applyFill="1" applyBorder="1" applyAlignment="1">
      <alignment horizontal="center"/>
    </xf>
    <xf numFmtId="179" fontId="32" fillId="0" borderId="101" xfId="0" applyNumberFormat="1" applyFont="1" applyBorder="1" applyAlignment="1">
      <alignment horizontal="right" vertical="center"/>
    </xf>
    <xf numFmtId="179" fontId="32" fillId="0" borderId="102" xfId="0" applyNumberFormat="1" applyFont="1" applyBorder="1" applyAlignment="1">
      <alignment horizontal="right" vertical="center"/>
    </xf>
    <xf numFmtId="178" fontId="27" fillId="0" borderId="105" xfId="0" applyNumberFormat="1" applyFont="1" applyBorder="1" applyAlignment="1">
      <alignment horizontal="right"/>
    </xf>
    <xf numFmtId="178" fontId="27" fillId="0" borderId="109" xfId="0" applyNumberFormat="1" applyFont="1" applyBorder="1" applyAlignment="1">
      <alignment horizontal="right"/>
    </xf>
    <xf numFmtId="178" fontId="27" fillId="0" borderId="102" xfId="0" applyNumberFormat="1" applyFont="1" applyBorder="1" applyAlignment="1">
      <alignment horizontal="right"/>
    </xf>
    <xf numFmtId="178" fontId="27" fillId="0" borderId="104" xfId="0" applyNumberFormat="1" applyFont="1" applyBorder="1" applyAlignment="1">
      <alignment horizontal="right"/>
    </xf>
    <xf numFmtId="178" fontId="27" fillId="0" borderId="5" xfId="0" applyNumberFormat="1" applyFont="1" applyBorder="1" applyAlignment="1">
      <alignment horizontal="right"/>
    </xf>
    <xf numFmtId="178" fontId="27" fillId="0" borderId="101" xfId="0" applyNumberFormat="1" applyFont="1" applyBorder="1" applyAlignment="1">
      <alignment horizontal="right"/>
    </xf>
    <xf numFmtId="0" fontId="27" fillId="0" borderId="0" xfId="0" applyFont="1" applyAlignment="1">
      <alignment horizontal="right"/>
    </xf>
    <xf numFmtId="0" fontId="10" fillId="0" borderId="59" xfId="0" applyFont="1" applyBorder="1" applyAlignment="1">
      <alignment horizontal="left" vertical="center" indent="1"/>
    </xf>
    <xf numFmtId="0" fontId="10" fillId="0" borderId="54" xfId="0" applyFont="1" applyBorder="1" applyAlignment="1">
      <alignment horizontal="left" vertical="center"/>
    </xf>
    <xf numFmtId="49" fontId="34" fillId="6" borderId="99" xfId="0" applyNumberFormat="1" applyFont="1" applyFill="1" applyBorder="1" applyAlignment="1">
      <alignment horizontal="center"/>
    </xf>
    <xf numFmtId="178" fontId="10" fillId="0" borderId="98" xfId="0" applyNumberFormat="1" applyFont="1" applyBorder="1" applyAlignment="1">
      <alignment horizontal="right" vertical="center"/>
    </xf>
    <xf numFmtId="178" fontId="10" fillId="0" borderId="109" xfId="0" applyNumberFormat="1" applyFont="1" applyBorder="1" applyAlignment="1">
      <alignment horizontal="right" vertical="center"/>
    </xf>
    <xf numFmtId="176" fontId="10" fillId="0" borderId="99" xfId="0" applyNumberFormat="1" applyFont="1" applyBorder="1" applyAlignment="1">
      <alignment horizontal="right" vertical="center"/>
    </xf>
    <xf numFmtId="176" fontId="10" fillId="0" borderId="98" xfId="0" applyNumberFormat="1" applyFont="1" applyBorder="1" applyAlignment="1">
      <alignment horizontal="right" vertical="center"/>
    </xf>
    <xf numFmtId="176" fontId="10" fillId="0" borderId="109" xfId="0" applyNumberFormat="1" applyFont="1" applyBorder="1" applyAlignment="1">
      <alignment horizontal="right" vertical="center"/>
    </xf>
    <xf numFmtId="176" fontId="10" fillId="0" borderId="99" xfId="0" applyNumberFormat="1" applyFont="1" applyBorder="1" applyAlignment="1">
      <alignment horizontal="left" vertical="center"/>
    </xf>
    <xf numFmtId="176" fontId="10" fillId="0" borderId="102" xfId="0" applyNumberFormat="1" applyFont="1" applyBorder="1" applyAlignment="1">
      <alignment horizontal="left" vertical="center"/>
    </xf>
    <xf numFmtId="49" fontId="34" fillId="6" borderId="121" xfId="0" applyNumberFormat="1" applyFont="1" applyFill="1" applyBorder="1" applyAlignment="1">
      <alignment horizontal="center"/>
    </xf>
    <xf numFmtId="49" fontId="34" fillId="6" borderId="59" xfId="0" applyNumberFormat="1" applyFont="1" applyFill="1" applyBorder="1" applyAlignment="1">
      <alignment horizontal="center"/>
    </xf>
    <xf numFmtId="178" fontId="10" fillId="0" borderId="15" xfId="0" applyNumberFormat="1" applyFont="1" applyBorder="1" applyAlignment="1">
      <alignment horizontal="right" vertical="center"/>
    </xf>
    <xf numFmtId="178" fontId="10" fillId="0" borderId="16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right" vertical="center"/>
    </xf>
    <xf numFmtId="176" fontId="10" fillId="0" borderId="17" xfId="0" applyNumberFormat="1" applyFont="1" applyBorder="1" applyAlignment="1">
      <alignment horizontal="left" vertical="center"/>
    </xf>
    <xf numFmtId="176" fontId="10" fillId="0" borderId="103" xfId="0" applyNumberFormat="1" applyFont="1" applyBorder="1" applyAlignment="1">
      <alignment horizontal="left" vertical="center"/>
    </xf>
    <xf numFmtId="178" fontId="32" fillId="0" borderId="98" xfId="0" applyNumberFormat="1" applyFont="1" applyBorder="1" applyAlignment="1">
      <alignment horizontal="right" vertical="center"/>
    </xf>
    <xf numFmtId="0" fontId="3" fillId="0" borderId="165" xfId="0" applyFont="1" applyBorder="1"/>
    <xf numFmtId="178" fontId="32" fillId="0" borderId="15" xfId="0" applyNumberFormat="1" applyFont="1" applyBorder="1" applyAlignment="1">
      <alignment horizontal="right" vertical="center"/>
    </xf>
    <xf numFmtId="179" fontId="32" fillId="0" borderId="16" xfId="0" applyNumberFormat="1" applyFont="1" applyBorder="1" applyAlignment="1">
      <alignment horizontal="right" vertical="center"/>
    </xf>
    <xf numFmtId="0" fontId="3" fillId="0" borderId="57" xfId="0" applyFont="1" applyBorder="1" applyAlignment="1">
      <alignment horizontal="left"/>
    </xf>
    <xf numFmtId="0" fontId="2" fillId="0" borderId="25" xfId="0" applyFont="1" applyBorder="1" applyAlignment="1">
      <alignment horizontal="left" indent="1"/>
    </xf>
    <xf numFmtId="0" fontId="3" fillId="0" borderId="164" xfId="0" applyFont="1" applyBorder="1"/>
    <xf numFmtId="0" fontId="3" fillId="0" borderId="104" xfId="0" applyFont="1" applyBorder="1"/>
    <xf numFmtId="176" fontId="32" fillId="0" borderId="109" xfId="0" applyNumberFormat="1" applyFont="1" applyBorder="1" applyAlignment="1">
      <alignment horizontal="right" vertical="center"/>
    </xf>
    <xf numFmtId="176" fontId="27" fillId="0" borderId="22" xfId="0" applyNumberFormat="1" applyFont="1" applyBorder="1"/>
    <xf numFmtId="182" fontId="27" fillId="0" borderId="22" xfId="0" applyNumberFormat="1" applyFont="1" applyBorder="1"/>
    <xf numFmtId="182" fontId="27" fillId="0" borderId="126" xfId="0" applyNumberFormat="1" applyFont="1" applyBorder="1"/>
    <xf numFmtId="176" fontId="32" fillId="0" borderId="16" xfId="0" applyNumberFormat="1" applyFont="1" applyBorder="1" applyAlignment="1">
      <alignment horizontal="right" vertical="center"/>
    </xf>
    <xf numFmtId="178" fontId="27" fillId="0" borderId="15" xfId="0" applyNumberFormat="1" applyFont="1" applyBorder="1" applyAlignment="1">
      <alignment horizontal="right" vertical="center"/>
    </xf>
    <xf numFmtId="178" fontId="27" fillId="0" borderId="16" xfId="0" applyNumberFormat="1" applyFont="1" applyBorder="1" applyAlignment="1">
      <alignment horizontal="right" vertical="center"/>
    </xf>
    <xf numFmtId="49" fontId="34" fillId="6" borderId="33" xfId="0" applyNumberFormat="1" applyFont="1" applyFill="1" applyBorder="1" applyAlignment="1">
      <alignment horizontal="centerContinuous"/>
    </xf>
    <xf numFmtId="0" fontId="14" fillId="6" borderId="41" xfId="0" applyFont="1" applyFill="1" applyBorder="1" applyAlignment="1">
      <alignment horizontal="center"/>
    </xf>
    <xf numFmtId="0" fontId="14" fillId="6" borderId="34" xfId="0" applyFont="1" applyFill="1" applyBorder="1"/>
    <xf numFmtId="49" fontId="34" fillId="6" borderId="34" xfId="0" applyNumberFormat="1" applyFont="1" applyFill="1" applyBorder="1" applyAlignment="1">
      <alignment horizontal="centerContinuous"/>
    </xf>
    <xf numFmtId="0" fontId="3" fillId="6" borderId="34" xfId="0" applyFont="1" applyFill="1" applyBorder="1" applyAlignment="1">
      <alignment horizontal="centerContinuous"/>
    </xf>
    <xf numFmtId="184" fontId="32" fillId="0" borderId="164" xfId="0" applyNumberFormat="1" applyFont="1" applyBorder="1" applyAlignment="1">
      <alignment vertical="center"/>
    </xf>
    <xf numFmtId="0" fontId="32" fillId="0" borderId="162" xfId="0" applyFont="1" applyBorder="1" applyAlignment="1">
      <alignment horizontal="left" vertical="center"/>
    </xf>
    <xf numFmtId="0" fontId="32" fillId="0" borderId="163" xfId="0" applyFont="1" applyBorder="1" applyAlignment="1">
      <alignment horizontal="left" vertical="center"/>
    </xf>
    <xf numFmtId="49" fontId="34" fillId="6" borderId="94" xfId="0" applyNumberFormat="1" applyFont="1" applyFill="1" applyBorder="1" applyAlignment="1">
      <alignment horizontal="centerContinuous"/>
    </xf>
    <xf numFmtId="49" fontId="34" fillId="6" borderId="46" xfId="0" applyNumberFormat="1" applyFont="1" applyFill="1" applyBorder="1" applyAlignment="1">
      <alignment horizontal="centerContinuous"/>
    </xf>
    <xf numFmtId="0" fontId="3" fillId="6" borderId="46" xfId="0" applyFont="1" applyFill="1" applyBorder="1" applyAlignment="1">
      <alignment horizontal="centerContinuous"/>
    </xf>
    <xf numFmtId="0" fontId="3" fillId="6" borderId="47" xfId="0" applyFont="1" applyFill="1" applyBorder="1" applyAlignment="1">
      <alignment horizontal="centerContinuous"/>
    </xf>
    <xf numFmtId="0" fontId="3" fillId="6" borderId="53" xfId="0" applyFont="1" applyFill="1" applyBorder="1" applyAlignment="1">
      <alignment horizontal="centerContinuous"/>
    </xf>
    <xf numFmtId="0" fontId="14" fillId="6" borderId="53" xfId="0" applyFont="1" applyFill="1" applyBorder="1"/>
    <xf numFmtId="178" fontId="27" fillId="0" borderId="103" xfId="0" applyNumberFormat="1" applyFont="1" applyBorder="1" applyAlignment="1">
      <alignment horizontal="right" vertical="center"/>
    </xf>
    <xf numFmtId="49" fontId="34" fillId="6" borderId="45" xfId="0" applyNumberFormat="1" applyFont="1" applyFill="1" applyBorder="1" applyAlignment="1">
      <alignment horizontal="centerContinuous"/>
    </xf>
    <xf numFmtId="49" fontId="34" fillId="6" borderId="52" xfId="0" applyNumberFormat="1" applyFont="1" applyFill="1" applyBorder="1" applyAlignment="1">
      <alignment horizontal="centerContinuous"/>
    </xf>
    <xf numFmtId="0" fontId="14" fillId="6" borderId="48" xfId="0" applyFont="1" applyFill="1" applyBorder="1" applyAlignment="1">
      <alignment horizontal="center"/>
    </xf>
    <xf numFmtId="0" fontId="14" fillId="6" borderId="52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4" fillId="6" borderId="118" xfId="0" applyFont="1" applyFill="1" applyBorder="1" applyAlignment="1">
      <alignment horizontal="center"/>
    </xf>
    <xf numFmtId="0" fontId="32" fillId="0" borderId="162" xfId="0" applyFont="1" applyBorder="1" applyAlignment="1">
      <alignment horizontal="left" vertical="center" indent="1"/>
    </xf>
    <xf numFmtId="0" fontId="14" fillId="6" borderId="35" xfId="0" applyFont="1" applyFill="1" applyBorder="1" applyAlignment="1">
      <alignment horizontal="center"/>
    </xf>
    <xf numFmtId="0" fontId="14" fillId="6" borderId="33" xfId="0" applyFont="1" applyFill="1" applyBorder="1" applyAlignment="1">
      <alignment horizontal="center"/>
    </xf>
    <xf numFmtId="0" fontId="14" fillId="6" borderId="40" xfId="0" applyFont="1" applyFill="1" applyBorder="1" applyAlignment="1">
      <alignment horizontal="center"/>
    </xf>
    <xf numFmtId="0" fontId="14" fillId="6" borderId="43" xfId="0" applyFont="1" applyFill="1" applyBorder="1" applyAlignment="1">
      <alignment horizontal="center"/>
    </xf>
    <xf numFmtId="0" fontId="32" fillId="0" borderId="162" xfId="0" applyFont="1" applyBorder="1" applyAlignment="1">
      <alignment horizontal="left" vertical="center" indent="2"/>
    </xf>
    <xf numFmtId="178" fontId="27" fillId="0" borderId="67" xfId="0" applyNumberFormat="1" applyFont="1" applyBorder="1" applyAlignment="1">
      <alignment horizontal="right" vertical="center"/>
    </xf>
    <xf numFmtId="178" fontId="27" fillId="0" borderId="116" xfId="0" applyNumberFormat="1" applyFont="1" applyBorder="1" applyAlignment="1">
      <alignment horizontal="right" vertical="center"/>
    </xf>
    <xf numFmtId="0" fontId="32" fillId="0" borderId="157" xfId="0" applyFont="1" applyBorder="1" applyAlignment="1">
      <alignment horizontal="left" vertical="center" indent="1"/>
    </xf>
    <xf numFmtId="182" fontId="27" fillId="0" borderId="0" xfId="0" applyNumberFormat="1" applyFont="1"/>
    <xf numFmtId="176" fontId="32" fillId="0" borderId="15" xfId="0" applyNumberFormat="1" applyFont="1" applyBorder="1" applyAlignment="1">
      <alignment horizontal="right" vertical="center"/>
    </xf>
    <xf numFmtId="176" fontId="27" fillId="0" borderId="103" xfId="0" applyNumberFormat="1" applyFont="1" applyBorder="1" applyAlignment="1">
      <alignment horizontal="right"/>
    </xf>
    <xf numFmtId="0" fontId="3" fillId="0" borderId="48" xfId="0" applyFont="1" applyBorder="1" applyAlignment="1">
      <alignment horizontal="left" indent="1"/>
    </xf>
    <xf numFmtId="0" fontId="2" fillId="0" borderId="22" xfId="0" applyFont="1" applyBorder="1" applyAlignment="1">
      <alignment horizontal="left" indent="1"/>
    </xf>
    <xf numFmtId="176" fontId="27" fillId="0" borderId="116" xfId="0" applyNumberFormat="1" applyFont="1" applyBorder="1" applyAlignment="1">
      <alignment horizontal="right"/>
    </xf>
    <xf numFmtId="176" fontId="27" fillId="0" borderId="67" xfId="0" applyNumberFormat="1" applyFont="1" applyBorder="1" applyAlignment="1">
      <alignment horizontal="right"/>
    </xf>
    <xf numFmtId="176" fontId="3" fillId="0" borderId="101" xfId="0" applyNumberFormat="1" applyFont="1" applyBorder="1" applyAlignment="1">
      <alignment horizontal="right"/>
    </xf>
    <xf numFmtId="179" fontId="32" fillId="0" borderId="103" xfId="0" applyNumberFormat="1" applyFont="1" applyBorder="1" applyAlignment="1">
      <alignment horizontal="left" vertical="center"/>
    </xf>
    <xf numFmtId="179" fontId="32" fillId="0" borderId="102" xfId="0" applyNumberFormat="1" applyFont="1" applyBorder="1" applyAlignment="1">
      <alignment horizontal="left" vertical="center"/>
    </xf>
    <xf numFmtId="176" fontId="27" fillId="0" borderId="0" xfId="0" applyNumberFormat="1" applyFont="1" applyAlignment="1">
      <alignment horizontal="right"/>
    </xf>
    <xf numFmtId="0" fontId="3" fillId="0" borderId="167" xfId="0" applyFont="1" applyBorder="1"/>
    <xf numFmtId="0" fontId="3" fillId="0" borderId="65" xfId="0" applyFont="1" applyBorder="1"/>
    <xf numFmtId="0" fontId="3" fillId="0" borderId="49" xfId="0" applyFont="1" applyBorder="1"/>
    <xf numFmtId="0" fontId="3" fillId="0" borderId="107" xfId="0" applyFont="1" applyBorder="1"/>
    <xf numFmtId="49" fontId="34" fillId="5" borderId="92" xfId="0" applyNumberFormat="1" applyFont="1" applyFill="1" applyBorder="1" applyAlignment="1">
      <alignment horizontal="centerContinuous"/>
    </xf>
    <xf numFmtId="49" fontId="34" fillId="5" borderId="129" xfId="0" applyNumberFormat="1" applyFont="1" applyFill="1" applyBorder="1" applyAlignment="1">
      <alignment horizontal="centerContinuous"/>
    </xf>
    <xf numFmtId="49" fontId="34" fillId="5" borderId="31" xfId="0" applyNumberFormat="1" applyFont="1" applyFill="1" applyBorder="1" applyAlignment="1">
      <alignment horizontal="centerContinuous"/>
    </xf>
    <xf numFmtId="0" fontId="33" fillId="5" borderId="20" xfId="0" applyFont="1" applyFill="1" applyBorder="1" applyAlignment="1">
      <alignment shrinkToFit="1"/>
    </xf>
    <xf numFmtId="0" fontId="10" fillId="0" borderId="65" xfId="0" applyFont="1" applyBorder="1" applyAlignment="1">
      <alignment vertical="center"/>
    </xf>
    <xf numFmtId="49" fontId="34" fillId="5" borderId="123" xfId="0" applyNumberFormat="1" applyFont="1" applyFill="1" applyBorder="1" applyAlignment="1">
      <alignment horizontal="centerContinuous"/>
    </xf>
    <xf numFmtId="49" fontId="34" fillId="5" borderId="166" xfId="0" applyNumberFormat="1" applyFont="1" applyFill="1" applyBorder="1" applyAlignment="1">
      <alignment horizontal="centerContinuous"/>
    </xf>
    <xf numFmtId="49" fontId="34" fillId="5" borderId="168" xfId="0" applyNumberFormat="1" applyFont="1" applyFill="1" applyBorder="1" applyAlignment="1">
      <alignment horizontal="centerContinuous"/>
    </xf>
    <xf numFmtId="49" fontId="34" fillId="5" borderId="117" xfId="0" applyNumberFormat="1" applyFont="1" applyFill="1" applyBorder="1" applyAlignment="1">
      <alignment horizontal="centerContinuous"/>
    </xf>
    <xf numFmtId="49" fontId="34" fillId="5" borderId="97" xfId="0" applyNumberFormat="1" applyFont="1" applyFill="1" applyBorder="1" applyAlignment="1">
      <alignment horizontal="centerContinuous"/>
    </xf>
    <xf numFmtId="0" fontId="27" fillId="0" borderId="65" xfId="0" applyFont="1" applyBorder="1"/>
    <xf numFmtId="0" fontId="33" fillId="0" borderId="0" xfId="0" applyFont="1"/>
    <xf numFmtId="0" fontId="33" fillId="0" borderId="106" xfId="0" applyFont="1" applyBorder="1"/>
    <xf numFmtId="0" fontId="33" fillId="5" borderId="169" xfId="0" applyFont="1" applyFill="1" applyBorder="1" applyAlignment="1">
      <alignment horizontal="center"/>
    </xf>
    <xf numFmtId="0" fontId="27" fillId="0" borderId="49" xfId="0" applyFont="1" applyBorder="1"/>
    <xf numFmtId="0" fontId="27" fillId="0" borderId="106" xfId="0" applyFont="1" applyBorder="1"/>
    <xf numFmtId="0" fontId="27" fillId="0" borderId="107" xfId="0" applyFont="1" applyBorder="1"/>
    <xf numFmtId="49" fontId="34" fillId="5" borderId="46" xfId="0" applyNumberFormat="1" applyFont="1" applyFill="1" applyBorder="1" applyAlignment="1">
      <alignment horizontal="center"/>
    </xf>
    <xf numFmtId="49" fontId="34" fillId="5" borderId="34" xfId="0" applyNumberFormat="1" applyFont="1" applyFill="1" applyBorder="1" applyAlignment="1">
      <alignment horizontal="center"/>
    </xf>
    <xf numFmtId="38" fontId="10" fillId="0" borderId="65" xfId="1" applyFont="1" applyBorder="1" applyAlignment="1">
      <alignment horizontal="left" vertical="center" indent="1"/>
    </xf>
    <xf numFmtId="49" fontId="34" fillId="5" borderId="42" xfId="0" applyNumberFormat="1" applyFont="1" applyFill="1" applyBorder="1" applyAlignment="1">
      <alignment horizontal="center"/>
    </xf>
    <xf numFmtId="49" fontId="34" fillId="5" borderId="20" xfId="0" applyNumberFormat="1" applyFont="1" applyFill="1" applyBorder="1" applyAlignment="1">
      <alignment horizontal="center"/>
    </xf>
    <xf numFmtId="184" fontId="32" fillId="0" borderId="65" xfId="0" applyNumberFormat="1" applyFont="1" applyBorder="1" applyAlignment="1">
      <alignment vertical="center"/>
    </xf>
    <xf numFmtId="0" fontId="14" fillId="5" borderId="170" xfId="0" applyFont="1" applyFill="1" applyBorder="1" applyAlignment="1">
      <alignment horizontal="centerContinuous"/>
    </xf>
    <xf numFmtId="49" fontId="34" fillId="5" borderId="92" xfId="0" applyNumberFormat="1" applyFont="1" applyFill="1" applyBorder="1" applyAlignment="1">
      <alignment horizontal="center"/>
    </xf>
    <xf numFmtId="0" fontId="10" fillId="0" borderId="31" xfId="0" applyFont="1" applyBorder="1" applyAlignment="1">
      <alignment vertical="center"/>
    </xf>
    <xf numFmtId="49" fontId="34" fillId="4" borderId="46" xfId="0" applyNumberFormat="1" applyFont="1" applyFill="1" applyBorder="1" applyAlignment="1">
      <alignment horizontal="centerContinuous"/>
    </xf>
    <xf numFmtId="49" fontId="34" fillId="4" borderId="39" xfId="0" applyNumberFormat="1" applyFont="1" applyFill="1" applyBorder="1" applyAlignment="1">
      <alignment horizontal="center"/>
    </xf>
    <xf numFmtId="49" fontId="34" fillId="4" borderId="34" xfId="0" applyNumberFormat="1" applyFont="1" applyFill="1" applyBorder="1" applyAlignment="1">
      <alignment horizontal="center"/>
    </xf>
    <xf numFmtId="0" fontId="10" fillId="0" borderId="65" xfId="0" applyFont="1" applyBorder="1" applyAlignment="1">
      <alignment horizontal="left" vertical="center" indent="1"/>
    </xf>
    <xf numFmtId="0" fontId="10" fillId="0" borderId="31" xfId="0" applyFont="1" applyBorder="1" applyAlignment="1">
      <alignment horizontal="left" vertical="center" indent="1"/>
    </xf>
    <xf numFmtId="0" fontId="8" fillId="0" borderId="49" xfId="0" applyFont="1" applyBorder="1"/>
    <xf numFmtId="49" fontId="34" fillId="4" borderId="46" xfId="0" applyNumberFormat="1" applyFont="1" applyFill="1" applyBorder="1" applyAlignment="1">
      <alignment horizontal="center"/>
    </xf>
    <xf numFmtId="0" fontId="10" fillId="0" borderId="32" xfId="0" applyFont="1" applyBorder="1" applyAlignment="1">
      <alignment vertical="center"/>
    </xf>
    <xf numFmtId="49" fontId="34" fillId="5" borderId="46" xfId="0" applyNumberFormat="1" applyFont="1" applyFill="1" applyBorder="1" applyAlignment="1">
      <alignment horizontal="centerContinuous"/>
    </xf>
    <xf numFmtId="49" fontId="34" fillId="5" borderId="39" xfId="0" applyNumberFormat="1" applyFont="1" applyFill="1" applyBorder="1" applyAlignment="1">
      <alignment horizontal="center"/>
    </xf>
    <xf numFmtId="0" fontId="32" fillId="0" borderId="65" xfId="0" applyFont="1" applyBorder="1" applyAlignment="1">
      <alignment vertical="center"/>
    </xf>
    <xf numFmtId="0" fontId="32" fillId="0" borderId="32" xfId="0" applyFont="1" applyBorder="1" applyAlignment="1">
      <alignment vertical="center"/>
    </xf>
    <xf numFmtId="0" fontId="32" fillId="0" borderId="31" xfId="0" applyFont="1" applyBorder="1" applyAlignment="1">
      <alignment vertical="center"/>
    </xf>
    <xf numFmtId="49" fontId="34" fillId="5" borderId="34" xfId="0" applyNumberFormat="1" applyFont="1" applyFill="1" applyBorder="1" applyAlignment="1">
      <alignment horizontal="centerContinuous"/>
    </xf>
    <xf numFmtId="0" fontId="33" fillId="5" borderId="24" xfId="0" applyFont="1" applyFill="1" applyBorder="1" applyAlignment="1">
      <alignment horizontal="center"/>
    </xf>
    <xf numFmtId="0" fontId="33" fillId="5" borderId="26" xfId="0" applyFont="1" applyFill="1" applyBorder="1" applyAlignment="1">
      <alignment horizontal="center"/>
    </xf>
    <xf numFmtId="0" fontId="32" fillId="0" borderId="48" xfId="0" applyFont="1" applyBorder="1" applyAlignment="1">
      <alignment vertical="center"/>
    </xf>
    <xf numFmtId="49" fontId="33" fillId="5" borderId="92" xfId="0" applyNumberFormat="1" applyFont="1" applyFill="1" applyBorder="1" applyAlignment="1">
      <alignment horizontal="center"/>
    </xf>
    <xf numFmtId="49" fontId="33" fillId="5" borderId="42" xfId="0" applyNumberFormat="1" applyFont="1" applyFill="1" applyBorder="1" applyAlignment="1">
      <alignment horizontal="center"/>
    </xf>
    <xf numFmtId="49" fontId="33" fillId="5" borderId="20" xfId="0" applyNumberFormat="1" applyFont="1" applyFill="1" applyBorder="1" applyAlignment="1">
      <alignment horizontal="center"/>
    </xf>
    <xf numFmtId="49" fontId="32" fillId="3" borderId="6" xfId="0" applyNumberFormat="1" applyFont="1" applyFill="1" applyBorder="1" applyAlignment="1">
      <alignment horizontal="center" vertical="center"/>
    </xf>
    <xf numFmtId="49" fontId="32" fillId="3" borderId="101" xfId="0" applyNumberFormat="1" applyFont="1" applyFill="1" applyBorder="1" applyAlignment="1">
      <alignment horizontal="center" vertical="center"/>
    </xf>
    <xf numFmtId="49" fontId="32" fillId="0" borderId="4" xfId="0" applyNumberFormat="1" applyFont="1" applyBorder="1" applyAlignment="1">
      <alignment horizontal="center" vertical="center"/>
    </xf>
    <xf numFmtId="49" fontId="32" fillId="0" borderId="104" xfId="0" applyNumberFormat="1" applyFont="1" applyBorder="1" applyAlignment="1">
      <alignment horizontal="center" vertical="center"/>
    </xf>
    <xf numFmtId="49" fontId="32" fillId="0" borderId="68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2" fillId="0" borderId="9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right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176" fontId="27" fillId="0" borderId="5" xfId="0" applyNumberFormat="1" applyFont="1" applyBorder="1" applyAlignment="1">
      <alignment horizontal="right" vertical="center"/>
    </xf>
    <xf numFmtId="0" fontId="32" fillId="0" borderId="1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49" fontId="33" fillId="5" borderId="38" xfId="3" applyNumberFormat="1" applyFont="1" applyFill="1" applyBorder="1" applyAlignment="1">
      <alignment horizontal="centerContinuous"/>
    </xf>
    <xf numFmtId="0" fontId="33" fillId="5" borderId="39" xfId="0" applyFont="1" applyFill="1" applyBorder="1" applyAlignment="1">
      <alignment horizontal="centerContinuous" vertical="center"/>
    </xf>
    <xf numFmtId="0" fontId="33" fillId="5" borderId="19" xfId="0" applyFont="1" applyFill="1" applyBorder="1" applyAlignment="1">
      <alignment horizontal="centerContinuous" vertical="center"/>
    </xf>
    <xf numFmtId="49" fontId="33" fillId="5" borderId="33" xfId="3" applyNumberFormat="1" applyFont="1" applyFill="1" applyBorder="1" applyAlignment="1">
      <alignment horizontal="centerContinuous"/>
    </xf>
    <xf numFmtId="0" fontId="33" fillId="5" borderId="34" xfId="0" applyFont="1" applyFill="1" applyBorder="1" applyAlignment="1">
      <alignment horizontal="centerContinuous" vertical="center"/>
    </xf>
    <xf numFmtId="0" fontId="33" fillId="5" borderId="20" xfId="0" applyFont="1" applyFill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53" fillId="5" borderId="38" xfId="0" applyFont="1" applyFill="1" applyBorder="1" applyAlignment="1">
      <alignment horizontal="center" vertical="center"/>
    </xf>
    <xf numFmtId="0" fontId="27" fillId="0" borderId="34" xfId="0" applyFont="1" applyBorder="1" applyAlignment="1">
      <alignment vertical="center"/>
    </xf>
    <xf numFmtId="0" fontId="53" fillId="5" borderId="33" xfId="0" applyFont="1" applyFill="1" applyBorder="1" applyAlignment="1">
      <alignment horizontal="center" vertical="center"/>
    </xf>
    <xf numFmtId="187" fontId="32" fillId="0" borderId="15" xfId="0" applyNumberFormat="1" applyFont="1" applyBorder="1" applyAlignment="1">
      <alignment vertical="center"/>
    </xf>
    <xf numFmtId="187" fontId="32" fillId="0" borderId="16" xfId="0" applyNumberFormat="1" applyFont="1" applyBorder="1" applyAlignment="1">
      <alignment horizontal="left" vertical="center"/>
    </xf>
    <xf numFmtId="187" fontId="32" fillId="0" borderId="17" xfId="0" applyNumberFormat="1" applyFont="1" applyBorder="1" applyAlignment="1">
      <alignment horizontal="left" vertical="center"/>
    </xf>
    <xf numFmtId="187" fontId="32" fillId="0" borderId="16" xfId="0" applyNumberFormat="1" applyFont="1" applyBorder="1" applyAlignment="1">
      <alignment horizontal="left" vertical="center" indent="1"/>
    </xf>
    <xf numFmtId="187" fontId="32" fillId="0" borderId="16" xfId="0" applyNumberFormat="1" applyFont="1" applyBorder="1" applyAlignment="1">
      <alignment horizontal="left" vertical="center" indent="2"/>
    </xf>
    <xf numFmtId="176" fontId="27" fillId="0" borderId="4" xfId="0" applyNumberFormat="1" applyFont="1" applyBorder="1" applyAlignment="1">
      <alignment vertical="center"/>
    </xf>
    <xf numFmtId="176" fontId="27" fillId="0" borderId="5" xfId="0" applyNumberFormat="1" applyFont="1" applyBorder="1" applyAlignment="1">
      <alignment vertical="center"/>
    </xf>
    <xf numFmtId="176" fontId="27" fillId="0" borderId="6" xfId="0" applyNumberFormat="1" applyFont="1" applyBorder="1" applyAlignment="1">
      <alignment vertical="center"/>
    </xf>
    <xf numFmtId="0" fontId="32" fillId="0" borderId="16" xfId="0" applyFont="1" applyBorder="1" applyAlignment="1">
      <alignment vertical="center"/>
    </xf>
    <xf numFmtId="0" fontId="53" fillId="0" borderId="16" xfId="0" applyFont="1" applyBorder="1"/>
    <xf numFmtId="0" fontId="27" fillId="0" borderId="24" xfId="0" applyFont="1" applyBorder="1" applyAlignment="1">
      <alignment horizontal="distributed" vertical="center"/>
    </xf>
    <xf numFmtId="0" fontId="27" fillId="0" borderId="25" xfId="0" applyFont="1" applyBorder="1" applyAlignment="1">
      <alignment vertical="center"/>
    </xf>
    <xf numFmtId="0" fontId="54" fillId="0" borderId="25" xfId="0" applyFont="1" applyBorder="1"/>
    <xf numFmtId="0" fontId="27" fillId="0" borderId="25" xfId="0" applyFont="1" applyBorder="1" applyAlignment="1">
      <alignment horizontal="left" vertical="center"/>
    </xf>
    <xf numFmtId="0" fontId="27" fillId="0" borderId="26" xfId="0" applyFont="1" applyBorder="1" applyAlignment="1">
      <alignment vertical="center"/>
    </xf>
    <xf numFmtId="0" fontId="14" fillId="6" borderId="44" xfId="0" applyFont="1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14" fillId="6" borderId="41" xfId="0" applyFont="1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14" fillId="6" borderId="57" xfId="0" applyFont="1" applyFill="1" applyBorder="1" applyAlignment="1">
      <alignment horizontal="center" vertical="center" wrapText="1"/>
    </xf>
    <xf numFmtId="0" fontId="29" fillId="6" borderId="59" xfId="0" applyFont="1" applyFill="1" applyBorder="1" applyAlignment="1">
      <alignment horizontal="center" vertical="center"/>
    </xf>
    <xf numFmtId="0" fontId="14" fillId="6" borderId="109" xfId="0" applyFont="1" applyFill="1" applyBorder="1" applyAlignment="1">
      <alignment horizontal="center" wrapText="1" shrinkToFit="1"/>
    </xf>
    <xf numFmtId="0" fontId="29" fillId="6" borderId="99" xfId="0" applyFont="1" applyFill="1" applyBorder="1" applyAlignment="1">
      <alignment horizontal="center" wrapText="1"/>
    </xf>
    <xf numFmtId="0" fontId="33" fillId="6" borderId="109" xfId="0" applyFont="1" applyFill="1" applyBorder="1" applyAlignment="1">
      <alignment horizontal="center" wrapText="1" shrinkToFit="1"/>
    </xf>
    <xf numFmtId="0" fontId="46" fillId="6" borderId="99" xfId="0" applyFont="1" applyFill="1" applyBorder="1" applyAlignment="1">
      <alignment horizontal="center" wrapText="1"/>
    </xf>
    <xf numFmtId="0" fontId="33" fillId="5" borderId="40" xfId="0" applyFont="1" applyFill="1" applyBorder="1" applyAlignment="1">
      <alignment horizontal="center" vertical="center"/>
    </xf>
    <xf numFmtId="0" fontId="33" fillId="5" borderId="43" xfId="0" applyFont="1" applyFill="1" applyBorder="1" applyAlignment="1">
      <alignment horizontal="center" vertical="center"/>
    </xf>
    <xf numFmtId="0" fontId="10" fillId="0" borderId="57" xfId="0" applyFont="1" applyBorder="1" applyAlignment="1">
      <alignment vertical="center" shrinkToFit="1"/>
    </xf>
    <xf numFmtId="0" fontId="0" fillId="0" borderId="25" xfId="0" applyBorder="1" applyAlignment="1">
      <alignment shrinkToFit="1"/>
    </xf>
    <xf numFmtId="0" fontId="0" fillId="0" borderId="22" xfId="0" applyBorder="1" applyAlignment="1">
      <alignment shrinkToFit="1"/>
    </xf>
    <xf numFmtId="0" fontId="3" fillId="0" borderId="147" xfId="0" applyFont="1" applyBorder="1"/>
    <xf numFmtId="0" fontId="0" fillId="0" borderId="77" xfId="0" applyBorder="1"/>
    <xf numFmtId="0" fontId="0" fillId="0" borderId="148" xfId="0" applyBorder="1"/>
    <xf numFmtId="0" fontId="0" fillId="0" borderId="72" xfId="0" applyBorder="1"/>
    <xf numFmtId="49" fontId="33" fillId="5" borderId="38" xfId="3" applyNumberFormat="1" applyFont="1" applyFill="1" applyBorder="1" applyAlignment="1">
      <alignment horizontal="center" vertical="center"/>
    </xf>
    <xf numFmtId="49" fontId="33" fillId="5" borderId="33" xfId="3" applyNumberFormat="1" applyFont="1" applyFill="1" applyBorder="1" applyAlignment="1">
      <alignment horizontal="center" vertical="center"/>
    </xf>
    <xf numFmtId="0" fontId="3" fillId="0" borderId="114" xfId="0" applyFont="1" applyBorder="1" applyAlignment="1">
      <alignment horizontal="left" vertical="center" wrapText="1" indent="2"/>
    </xf>
    <xf numFmtId="0" fontId="0" fillId="0" borderId="117" xfId="0" applyBorder="1" applyAlignment="1">
      <alignment horizontal="left" vertical="center" wrapText="1" indent="2"/>
    </xf>
    <xf numFmtId="0" fontId="3" fillId="0" borderId="114" xfId="0" applyFont="1" applyBorder="1" applyAlignment="1">
      <alignment vertical="center" wrapText="1"/>
    </xf>
    <xf numFmtId="0" fontId="0" fillId="0" borderId="144" xfId="0" applyBorder="1" applyAlignment="1">
      <alignment vertical="center" wrapText="1"/>
    </xf>
    <xf numFmtId="0" fontId="0" fillId="0" borderId="117" xfId="0" applyBorder="1" applyAlignment="1">
      <alignment vertical="center" wrapText="1"/>
    </xf>
    <xf numFmtId="0" fontId="27" fillId="0" borderId="50" xfId="0" applyFont="1" applyBorder="1" applyAlignment="1">
      <alignment vertical="center" wrapText="1"/>
    </xf>
    <xf numFmtId="0" fontId="11" fillId="0" borderId="52" xfId="0" applyFont="1" applyBorder="1" applyAlignment="1">
      <alignment vertical="center" wrapText="1"/>
    </xf>
    <xf numFmtId="0" fontId="27" fillId="5" borderId="50" xfId="0" applyFont="1" applyFill="1" applyBorder="1" applyAlignment="1">
      <alignment vertical="center" wrapText="1"/>
    </xf>
    <xf numFmtId="0" fontId="11" fillId="5" borderId="100" xfId="0" applyFont="1" applyFill="1" applyBorder="1" applyAlignment="1">
      <alignment vertical="center" wrapText="1"/>
    </xf>
    <xf numFmtId="0" fontId="33" fillId="5" borderId="92" xfId="0" applyFont="1" applyFill="1" applyBorder="1" applyAlignment="1">
      <alignment horizontal="center" vertical="center" wrapText="1"/>
    </xf>
    <xf numFmtId="0" fontId="46" fillId="5" borderId="20" xfId="0" applyFont="1" applyFill="1" applyBorder="1" applyAlignment="1">
      <alignment horizontal="center" vertical="center" wrapText="1"/>
    </xf>
    <xf numFmtId="0" fontId="33" fillId="5" borderId="93" xfId="0" applyFont="1" applyFill="1" applyBorder="1" applyAlignment="1">
      <alignment horizontal="center" vertical="center" wrapText="1"/>
    </xf>
    <xf numFmtId="0" fontId="46" fillId="5" borderId="43" xfId="0" applyFont="1" applyFill="1" applyBorder="1" applyAlignment="1">
      <alignment horizontal="center" vertical="center" wrapText="1"/>
    </xf>
    <xf numFmtId="0" fontId="3" fillId="0" borderId="115" xfId="0" applyFont="1" applyBorder="1" applyAlignment="1">
      <alignment vertical="center" wrapText="1"/>
    </xf>
    <xf numFmtId="0" fontId="33" fillId="5" borderId="95" xfId="0" applyFont="1" applyFill="1" applyBorder="1" applyAlignment="1">
      <alignment horizontal="center" vertical="center" wrapText="1"/>
    </xf>
    <xf numFmtId="0" fontId="46" fillId="5" borderId="97" xfId="0" applyFont="1" applyFill="1" applyBorder="1" applyAlignment="1">
      <alignment horizontal="center" vertical="center" wrapText="1"/>
    </xf>
    <xf numFmtId="0" fontId="27" fillId="0" borderId="50" xfId="0" applyFont="1" applyBorder="1" applyAlignment="1">
      <alignment horizontal="left" vertical="center" wrapText="1" indent="2"/>
    </xf>
    <xf numFmtId="0" fontId="11" fillId="0" borderId="52" xfId="0" applyFont="1" applyBorder="1" applyAlignment="1">
      <alignment horizontal="left" vertical="center" wrapText="1" indent="2"/>
    </xf>
    <xf numFmtId="0" fontId="46" fillId="5" borderId="96" xfId="0" applyFont="1" applyFill="1" applyBorder="1" applyAlignment="1">
      <alignment horizontal="center" vertical="center"/>
    </xf>
    <xf numFmtId="0" fontId="46" fillId="5" borderId="97" xfId="0" applyFont="1" applyFill="1" applyBorder="1" applyAlignment="1">
      <alignment horizontal="center" vertical="center"/>
    </xf>
    <xf numFmtId="0" fontId="33" fillId="5" borderId="40" xfId="0" applyFont="1" applyFill="1" applyBorder="1" applyAlignment="1">
      <alignment wrapText="1"/>
    </xf>
    <xf numFmtId="0" fontId="46" fillId="5" borderId="44" xfId="0" applyFont="1" applyFill="1" applyBorder="1" applyAlignment="1">
      <alignment wrapText="1"/>
    </xf>
    <xf numFmtId="0" fontId="16" fillId="0" borderId="45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50" fillId="2" borderId="80" xfId="0" applyFont="1" applyFill="1" applyBorder="1" applyAlignment="1">
      <alignment horizontal="center" vertical="center" wrapText="1"/>
    </xf>
    <xf numFmtId="0" fontId="50" fillId="2" borderId="82" xfId="0" applyFont="1" applyFill="1" applyBorder="1" applyAlignment="1">
      <alignment horizontal="center" vertical="center"/>
    </xf>
    <xf numFmtId="49" fontId="20" fillId="0" borderId="100" xfId="0" applyNumberFormat="1" applyFont="1" applyBorder="1" applyAlignment="1">
      <alignment horizontal="center" vertical="center"/>
    </xf>
    <xf numFmtId="0" fontId="0" fillId="0" borderId="107" xfId="0" applyBorder="1" applyAlignment="1">
      <alignment horizontal="center"/>
    </xf>
    <xf numFmtId="0" fontId="33" fillId="5" borderId="45" xfId="0" applyFont="1" applyFill="1" applyBorder="1" applyAlignment="1">
      <alignment horizontal="center" vertical="center"/>
    </xf>
    <xf numFmtId="0" fontId="46" fillId="5" borderId="92" xfId="0" applyFont="1" applyFill="1" applyBorder="1" applyAlignment="1">
      <alignment horizontal="center" vertical="center"/>
    </xf>
    <xf numFmtId="0" fontId="46" fillId="5" borderId="48" xfId="0" applyFont="1" applyFill="1" applyBorder="1" applyAlignment="1">
      <alignment horizontal="center" vertical="center"/>
    </xf>
    <xf numFmtId="0" fontId="46" fillId="5" borderId="42" xfId="0" applyFont="1" applyFill="1" applyBorder="1" applyAlignment="1">
      <alignment horizontal="center" vertical="center"/>
    </xf>
    <xf numFmtId="0" fontId="46" fillId="5" borderId="52" xfId="0" applyFont="1" applyFill="1" applyBorder="1" applyAlignment="1">
      <alignment horizontal="center" vertical="center"/>
    </xf>
    <xf numFmtId="0" fontId="46" fillId="5" borderId="20" xfId="0" applyFont="1" applyFill="1" applyBorder="1" applyAlignment="1">
      <alignment horizontal="center" vertical="center"/>
    </xf>
    <xf numFmtId="0" fontId="33" fillId="5" borderId="94" xfId="0" applyFont="1" applyFill="1" applyBorder="1" applyAlignment="1">
      <alignment horizontal="center" vertical="center" wrapText="1"/>
    </xf>
    <xf numFmtId="0" fontId="46" fillId="5" borderId="41" xfId="0" applyFont="1" applyFill="1" applyBorder="1" applyAlignment="1">
      <alignment horizontal="center" vertical="center"/>
    </xf>
    <xf numFmtId="0" fontId="46" fillId="5" borderId="33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 xr:uid="{8A5B6E0E-2E4E-4BF9-8168-E6A6CC7C0C1B}"/>
    <cellStyle name="標準" xfId="0" builtinId="0"/>
    <cellStyle name="標準 2" xfId="3" xr:uid="{62BF1E99-E1BD-4C4E-84F3-EC821CF66433}"/>
  </cellStyles>
  <dxfs count="15">
    <dxf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84067-873C-476F-9409-29A2500654C5}">
  <dimension ref="A1:O642"/>
  <sheetViews>
    <sheetView showGridLines="0" tabSelected="1" workbookViewId="0">
      <pane ySplit="3" topLeftCell="A4" activePane="bottomLeft" state="frozen"/>
      <selection activeCell="L312" sqref="L312"/>
      <selection pane="bottomLeft"/>
    </sheetView>
  </sheetViews>
  <sheetFormatPr defaultRowHeight="12"/>
  <cols>
    <col min="1" max="1" width="9" style="1"/>
    <col min="2" max="2" width="4.5" style="1" bestFit="1" customWidth="1"/>
    <col min="3" max="3" width="9" style="1"/>
    <col min="4" max="4" width="1.625" style="1" customWidth="1"/>
    <col min="5" max="5" width="15.125" style="1" customWidth="1"/>
    <col min="6" max="6" width="11" style="1" customWidth="1"/>
    <col min="7" max="12" width="11.875" style="1" customWidth="1"/>
    <col min="13" max="14" width="11" style="1" customWidth="1"/>
    <col min="15" max="15" width="11.375" style="1" bestFit="1" customWidth="1"/>
    <col min="16" max="16384" width="9" style="1"/>
  </cols>
  <sheetData>
    <row r="1" spans="2:12" s="3" customFormat="1" ht="20.25" thickTop="1">
      <c r="B1" s="697" t="s">
        <v>449</v>
      </c>
      <c r="C1" s="698"/>
      <c r="E1" s="699" t="s">
        <v>300</v>
      </c>
      <c r="F1" s="248">
        <v>202303</v>
      </c>
      <c r="H1" s="59" t="s">
        <v>10</v>
      </c>
      <c r="I1" s="60" t="s">
        <v>8</v>
      </c>
      <c r="J1" s="61" t="s">
        <v>9</v>
      </c>
      <c r="K1" s="62"/>
      <c r="L1" s="60" t="s">
        <v>24</v>
      </c>
    </row>
    <row r="2" spans="2:12" s="3" customFormat="1" ht="20.25" thickBot="1">
      <c r="B2" s="701" t="s">
        <v>450</v>
      </c>
      <c r="C2" s="702"/>
      <c r="E2" s="700" t="e">
        <v>#REF!</v>
      </c>
      <c r="F2" s="249" t="s">
        <v>460</v>
      </c>
      <c r="H2" s="63">
        <v>48</v>
      </c>
      <c r="I2" s="64"/>
      <c r="J2" s="65" t="s">
        <v>455</v>
      </c>
      <c r="K2" s="66"/>
      <c r="L2" s="64"/>
    </row>
    <row r="5" spans="2:12" s="34" customFormat="1" ht="18.75">
      <c r="E5" s="138" t="s">
        <v>0</v>
      </c>
    </row>
    <row r="6" spans="2:12" s="4" customFormat="1" ht="16.5"/>
    <row r="7" spans="2:12" s="5" customFormat="1" ht="15" thickBot="1">
      <c r="E7" s="67" t="s">
        <v>323</v>
      </c>
    </row>
    <row r="8" spans="2:12">
      <c r="B8" s="7"/>
      <c r="C8" s="7"/>
      <c r="E8" s="58"/>
      <c r="F8" s="581"/>
      <c r="G8" s="610">
        <v>201903</v>
      </c>
      <c r="H8" s="426">
        <v>202003</v>
      </c>
      <c r="I8" s="426">
        <v>202103</v>
      </c>
      <c r="J8" s="426">
        <v>202203</v>
      </c>
      <c r="K8" s="427">
        <v>202303</v>
      </c>
      <c r="L8" s="127"/>
    </row>
    <row r="9" spans="2:12">
      <c r="B9" s="128"/>
      <c r="E9" s="58"/>
      <c r="F9" s="581"/>
      <c r="G9" s="611" t="s">
        <v>478</v>
      </c>
      <c r="H9" s="428" t="s">
        <v>479</v>
      </c>
      <c r="I9" s="428" t="s">
        <v>480</v>
      </c>
      <c r="J9" s="428" t="s">
        <v>481</v>
      </c>
      <c r="K9" s="429" t="s">
        <v>460</v>
      </c>
      <c r="L9" s="127"/>
    </row>
    <row r="10" spans="2:12" ht="12.75" thickBot="1">
      <c r="B10" s="128"/>
      <c r="E10" s="582"/>
      <c r="F10" s="583"/>
      <c r="G10" s="612"/>
      <c r="H10" s="430"/>
      <c r="I10" s="430"/>
      <c r="J10" s="430" t="s">
        <v>15</v>
      </c>
      <c r="K10" s="431" t="s">
        <v>14</v>
      </c>
      <c r="L10" s="127"/>
    </row>
    <row r="11" spans="2:12">
      <c r="B11" s="8" t="s">
        <v>46</v>
      </c>
      <c r="C11" s="9" t="s">
        <v>11</v>
      </c>
      <c r="D11" s="7"/>
      <c r="E11" s="577" t="s">
        <v>343</v>
      </c>
      <c r="F11" s="79"/>
      <c r="G11" s="120">
        <v>6011</v>
      </c>
      <c r="H11" s="120">
        <v>6345</v>
      </c>
      <c r="I11" s="120">
        <v>6714</v>
      </c>
      <c r="J11" s="120">
        <v>6061</v>
      </c>
      <c r="K11" s="129">
        <v>5702</v>
      </c>
      <c r="L11" s="127"/>
    </row>
    <row r="12" spans="2:12">
      <c r="B12" s="10" t="s">
        <v>46</v>
      </c>
      <c r="C12" s="11" t="s">
        <v>11</v>
      </c>
      <c r="D12" s="7"/>
      <c r="E12" s="117" t="s">
        <v>344</v>
      </c>
      <c r="F12" s="121"/>
      <c r="G12" s="122">
        <v>672</v>
      </c>
      <c r="H12" s="122">
        <v>736</v>
      </c>
      <c r="I12" s="122">
        <v>831</v>
      </c>
      <c r="J12" s="122">
        <v>882</v>
      </c>
      <c r="K12" s="130">
        <v>682</v>
      </c>
      <c r="L12" s="127"/>
    </row>
    <row r="13" spans="2:12">
      <c r="B13" s="10" t="s">
        <v>46</v>
      </c>
      <c r="C13" s="11" t="s">
        <v>11</v>
      </c>
      <c r="D13" s="7"/>
      <c r="E13" s="117" t="s">
        <v>345</v>
      </c>
      <c r="F13" s="121"/>
      <c r="G13" s="122">
        <v>630</v>
      </c>
      <c r="H13" s="122">
        <v>725</v>
      </c>
      <c r="I13" s="122">
        <v>798</v>
      </c>
      <c r="J13" s="122">
        <v>849</v>
      </c>
      <c r="K13" s="130">
        <v>659</v>
      </c>
      <c r="L13" s="127"/>
    </row>
    <row r="14" spans="2:12">
      <c r="B14" s="10" t="s">
        <v>46</v>
      </c>
      <c r="C14" s="11" t="s">
        <v>11</v>
      </c>
      <c r="D14" s="7"/>
      <c r="E14" s="117" t="s">
        <v>346</v>
      </c>
      <c r="F14" s="121"/>
      <c r="G14" s="122">
        <v>1459</v>
      </c>
      <c r="H14" s="122">
        <v>1487</v>
      </c>
      <c r="I14" s="122">
        <v>1497</v>
      </c>
      <c r="J14" s="122">
        <v>1506</v>
      </c>
      <c r="K14" s="130">
        <v>1511</v>
      </c>
      <c r="L14" s="127"/>
    </row>
    <row r="15" spans="2:12">
      <c r="B15" s="10" t="s">
        <v>461</v>
      </c>
      <c r="C15" s="11" t="s">
        <v>462</v>
      </c>
      <c r="D15" s="7"/>
      <c r="E15" s="117" t="s">
        <v>347</v>
      </c>
      <c r="F15" s="121"/>
      <c r="G15" s="123">
        <v>29184</v>
      </c>
      <c r="H15" s="123">
        <v>29741</v>
      </c>
      <c r="I15" s="123">
        <v>29944</v>
      </c>
      <c r="J15" s="123">
        <v>30134</v>
      </c>
      <c r="K15" s="131">
        <v>30222</v>
      </c>
      <c r="L15" s="127"/>
    </row>
    <row r="16" spans="2:12">
      <c r="B16" s="10" t="s">
        <v>46</v>
      </c>
      <c r="C16" s="11" t="s">
        <v>11</v>
      </c>
      <c r="D16" s="7"/>
      <c r="E16" s="117" t="s">
        <v>348</v>
      </c>
      <c r="F16" s="121"/>
      <c r="G16" s="122">
        <v>20756</v>
      </c>
      <c r="H16" s="122">
        <v>19277</v>
      </c>
      <c r="I16" s="122">
        <v>22153</v>
      </c>
      <c r="J16" s="122">
        <v>19687</v>
      </c>
      <c r="K16" s="130">
        <v>14165</v>
      </c>
      <c r="L16" s="127"/>
    </row>
    <row r="17" spans="2:12">
      <c r="B17" s="10" t="s">
        <v>46</v>
      </c>
      <c r="C17" s="11" t="s">
        <v>11</v>
      </c>
      <c r="D17" s="7"/>
      <c r="E17" s="117" t="s">
        <v>349</v>
      </c>
      <c r="F17" s="121"/>
      <c r="G17" s="122">
        <v>504953</v>
      </c>
      <c r="H17" s="122">
        <v>512008</v>
      </c>
      <c r="I17" s="122">
        <v>557323</v>
      </c>
      <c r="J17" s="122">
        <v>566720</v>
      </c>
      <c r="K17" s="130">
        <v>543991</v>
      </c>
      <c r="L17" s="127"/>
    </row>
    <row r="18" spans="2:12">
      <c r="B18" s="10" t="s">
        <v>46</v>
      </c>
      <c r="C18" s="11" t="s">
        <v>11</v>
      </c>
      <c r="D18" s="7"/>
      <c r="E18" s="117" t="s">
        <v>350</v>
      </c>
      <c r="F18" s="121"/>
      <c r="G18" s="122">
        <v>478145</v>
      </c>
      <c r="H18" s="122">
        <v>486884</v>
      </c>
      <c r="I18" s="122">
        <v>508300</v>
      </c>
      <c r="J18" s="122">
        <v>519134</v>
      </c>
      <c r="K18" s="130">
        <v>523916</v>
      </c>
      <c r="L18" s="127"/>
    </row>
    <row r="19" spans="2:12">
      <c r="B19" s="10" t="s">
        <v>46</v>
      </c>
      <c r="C19" s="11" t="s">
        <v>11</v>
      </c>
      <c r="D19" s="7"/>
      <c r="E19" s="117" t="s">
        <v>351</v>
      </c>
      <c r="F19" s="121"/>
      <c r="G19" s="124">
        <v>227147</v>
      </c>
      <c r="H19" s="124">
        <v>227575</v>
      </c>
      <c r="I19" s="124">
        <v>233826</v>
      </c>
      <c r="J19" s="124">
        <v>227482</v>
      </c>
      <c r="K19" s="132">
        <v>223349</v>
      </c>
      <c r="L19" s="127"/>
    </row>
    <row r="20" spans="2:12">
      <c r="B20" s="10" t="s">
        <v>46</v>
      </c>
      <c r="C20" s="11" t="s">
        <v>11</v>
      </c>
      <c r="D20" s="7"/>
      <c r="E20" s="117" t="s">
        <v>352</v>
      </c>
      <c r="F20" s="121"/>
      <c r="G20" s="124">
        <v>116605</v>
      </c>
      <c r="H20" s="124">
        <v>109707</v>
      </c>
      <c r="I20" s="124">
        <v>116954</v>
      </c>
      <c r="J20" s="124">
        <v>150601</v>
      </c>
      <c r="K20" s="132">
        <v>141721</v>
      </c>
      <c r="L20" s="127"/>
    </row>
    <row r="21" spans="2:12">
      <c r="B21" s="10" t="s">
        <v>46</v>
      </c>
      <c r="C21" s="11" t="s">
        <v>12</v>
      </c>
      <c r="D21" s="7"/>
      <c r="E21" s="117" t="s">
        <v>353</v>
      </c>
      <c r="F21" s="121"/>
      <c r="G21" s="125">
        <v>10.34</v>
      </c>
      <c r="H21" s="125">
        <v>10.29</v>
      </c>
      <c r="I21" s="125">
        <v>10.98</v>
      </c>
      <c r="J21" s="125">
        <v>11.16</v>
      </c>
      <c r="K21" s="133">
        <v>11.37</v>
      </c>
      <c r="L21" s="127"/>
    </row>
    <row r="22" spans="2:12">
      <c r="B22" s="10" t="s">
        <v>461</v>
      </c>
      <c r="C22" s="11" t="s">
        <v>11</v>
      </c>
      <c r="D22" s="7"/>
      <c r="E22" s="117" t="s">
        <v>354</v>
      </c>
      <c r="F22" s="121"/>
      <c r="G22" s="124">
        <v>42</v>
      </c>
      <c r="H22" s="124">
        <v>43.793999999999997</v>
      </c>
      <c r="I22" s="124">
        <v>44.587000000000003</v>
      </c>
      <c r="J22" s="124">
        <v>44.735999999999997</v>
      </c>
      <c r="K22" s="132">
        <v>44.847000000000001</v>
      </c>
      <c r="L22" s="127"/>
    </row>
    <row r="23" spans="2:12">
      <c r="B23" s="10" t="s">
        <v>461</v>
      </c>
      <c r="C23" s="11" t="s">
        <v>12</v>
      </c>
      <c r="D23" s="7"/>
      <c r="E23" s="117" t="s">
        <v>355</v>
      </c>
      <c r="F23" s="121"/>
      <c r="G23" s="126">
        <v>3</v>
      </c>
      <c r="H23" s="126">
        <v>3</v>
      </c>
      <c r="I23" s="126">
        <v>3</v>
      </c>
      <c r="J23" s="126">
        <v>3</v>
      </c>
      <c r="K23" s="134">
        <v>3</v>
      </c>
      <c r="L23" s="127"/>
    </row>
    <row r="24" spans="2:12" ht="12.75" thickBot="1">
      <c r="B24" s="12" t="s">
        <v>461</v>
      </c>
      <c r="C24" s="13" t="s">
        <v>463</v>
      </c>
      <c r="D24" s="7"/>
      <c r="E24" s="119" t="s">
        <v>356</v>
      </c>
      <c r="F24" s="135"/>
      <c r="G24" s="136">
        <v>28188</v>
      </c>
      <c r="H24" s="136">
        <v>28120</v>
      </c>
      <c r="I24" s="136">
        <v>28032</v>
      </c>
      <c r="J24" s="136">
        <v>27776</v>
      </c>
      <c r="K24" s="137">
        <v>27296</v>
      </c>
      <c r="L24" s="127"/>
    </row>
    <row r="25" spans="2:12" ht="14.25">
      <c r="L25" s="5"/>
    </row>
    <row r="26" spans="2:12" s="35" customFormat="1" ht="18.75">
      <c r="E26" s="161" t="s">
        <v>1</v>
      </c>
      <c r="F26" s="139"/>
      <c r="G26" s="139"/>
      <c r="H26" s="140"/>
    </row>
    <row r="27" spans="2:12" s="2" customFormat="1" ht="16.5">
      <c r="E27" s="162" t="s">
        <v>2</v>
      </c>
      <c r="F27" s="141"/>
      <c r="G27" s="141"/>
      <c r="H27" s="142"/>
    </row>
    <row r="28" spans="2:12" ht="14.25">
      <c r="E28" s="163"/>
      <c r="F28" s="143"/>
      <c r="G28" s="143"/>
      <c r="H28" s="58"/>
    </row>
    <row r="29" spans="2:12" ht="15" thickBot="1">
      <c r="E29" s="163" t="s">
        <v>3</v>
      </c>
      <c r="F29" s="143"/>
      <c r="G29" s="143"/>
      <c r="H29" s="58"/>
    </row>
    <row r="30" spans="2:12">
      <c r="B30" s="7"/>
      <c r="C30" s="7"/>
      <c r="E30" s="58"/>
      <c r="F30" s="581"/>
      <c r="G30" s="584">
        <v>202203</v>
      </c>
      <c r="H30" s="401">
        <v>202303</v>
      </c>
    </row>
    <row r="31" spans="2:12" ht="12.75" thickBot="1">
      <c r="B31" s="25"/>
      <c r="C31" s="26"/>
      <c r="E31" s="582"/>
      <c r="F31" s="583"/>
      <c r="G31" s="585" t="s">
        <v>481</v>
      </c>
      <c r="H31" s="403" t="s">
        <v>460</v>
      </c>
    </row>
    <row r="32" spans="2:12">
      <c r="B32" s="8" t="s">
        <v>46</v>
      </c>
      <c r="C32" s="9" t="s">
        <v>11</v>
      </c>
      <c r="E32" s="603" t="s">
        <v>329</v>
      </c>
      <c r="F32" s="605"/>
      <c r="G32" s="144">
        <v>4896</v>
      </c>
      <c r="H32" s="164">
        <v>4650</v>
      </c>
    </row>
    <row r="33" spans="2:12">
      <c r="B33" s="10" t="s">
        <v>46</v>
      </c>
      <c r="C33" s="11" t="s">
        <v>11</v>
      </c>
      <c r="E33" s="165" t="s">
        <v>330</v>
      </c>
      <c r="F33" s="145"/>
      <c r="G33" s="146">
        <v>4943</v>
      </c>
      <c r="H33" s="166">
        <v>4684</v>
      </c>
    </row>
    <row r="34" spans="2:12">
      <c r="B34" s="10" t="s">
        <v>46</v>
      </c>
      <c r="C34" s="11" t="s">
        <v>11</v>
      </c>
      <c r="E34" s="167" t="s">
        <v>331</v>
      </c>
      <c r="F34" s="148"/>
      <c r="G34" s="149">
        <v>46</v>
      </c>
      <c r="H34" s="168">
        <v>34</v>
      </c>
    </row>
    <row r="35" spans="2:12">
      <c r="B35" s="10" t="s">
        <v>46</v>
      </c>
      <c r="C35" s="11" t="s">
        <v>11</v>
      </c>
      <c r="E35" s="169" t="s">
        <v>332</v>
      </c>
      <c r="F35" s="150"/>
      <c r="G35" s="151">
        <v>345</v>
      </c>
      <c r="H35" s="170">
        <v>415</v>
      </c>
    </row>
    <row r="36" spans="2:12">
      <c r="B36" s="10" t="s">
        <v>46</v>
      </c>
      <c r="C36" s="11" t="s">
        <v>11</v>
      </c>
      <c r="E36" s="165" t="s">
        <v>333</v>
      </c>
      <c r="F36" s="145"/>
      <c r="G36" s="146">
        <v>785</v>
      </c>
      <c r="H36" s="166">
        <v>835</v>
      </c>
    </row>
    <row r="37" spans="2:12">
      <c r="B37" s="10" t="s">
        <v>46</v>
      </c>
      <c r="C37" s="11" t="s">
        <v>11</v>
      </c>
      <c r="E37" s="171" t="s">
        <v>334</v>
      </c>
      <c r="F37" s="153"/>
      <c r="G37" s="154">
        <v>440</v>
      </c>
      <c r="H37" s="172">
        <v>420</v>
      </c>
    </row>
    <row r="38" spans="2:12">
      <c r="B38" s="10" t="s">
        <v>46</v>
      </c>
      <c r="C38" s="11" t="s">
        <v>11</v>
      </c>
      <c r="E38" s="173" t="s">
        <v>335</v>
      </c>
      <c r="F38" s="155"/>
      <c r="G38" s="156" t="s">
        <v>464</v>
      </c>
      <c r="H38" s="174" t="s">
        <v>464</v>
      </c>
    </row>
    <row r="39" spans="2:12">
      <c r="B39" s="10" t="s">
        <v>46</v>
      </c>
      <c r="C39" s="11" t="s">
        <v>11</v>
      </c>
      <c r="E39" s="165" t="s">
        <v>336</v>
      </c>
      <c r="F39" s="145"/>
      <c r="G39" s="157" t="s">
        <v>464</v>
      </c>
      <c r="H39" s="175" t="s">
        <v>464</v>
      </c>
    </row>
    <row r="40" spans="2:12">
      <c r="B40" s="10" t="s">
        <v>46</v>
      </c>
      <c r="C40" s="11" t="s">
        <v>11</v>
      </c>
      <c r="E40" s="167" t="s">
        <v>337</v>
      </c>
      <c r="F40" s="148"/>
      <c r="G40" s="158" t="s">
        <v>464</v>
      </c>
      <c r="H40" s="176" t="s">
        <v>464</v>
      </c>
    </row>
    <row r="41" spans="2:12">
      <c r="B41" s="10" t="s">
        <v>46</v>
      </c>
      <c r="C41" s="11" t="s">
        <v>11</v>
      </c>
      <c r="E41" s="169" t="s">
        <v>338</v>
      </c>
      <c r="F41" s="150"/>
      <c r="G41" s="151">
        <v>53</v>
      </c>
      <c r="H41" s="170">
        <v>40</v>
      </c>
    </row>
    <row r="42" spans="2:12">
      <c r="B42" s="10" t="s">
        <v>46</v>
      </c>
      <c r="C42" s="11" t="s">
        <v>11</v>
      </c>
      <c r="E42" s="165" t="s">
        <v>339</v>
      </c>
      <c r="F42" s="145"/>
      <c r="G42" s="146">
        <v>132</v>
      </c>
      <c r="H42" s="166">
        <v>42</v>
      </c>
    </row>
    <row r="43" spans="2:12">
      <c r="B43" s="10" t="s">
        <v>46</v>
      </c>
      <c r="C43" s="11" t="s">
        <v>11</v>
      </c>
      <c r="E43" s="171" t="s">
        <v>340</v>
      </c>
      <c r="F43" s="153"/>
      <c r="G43" s="154">
        <v>79</v>
      </c>
      <c r="H43" s="172">
        <v>2</v>
      </c>
    </row>
    <row r="44" spans="2:12">
      <c r="B44" s="10" t="s">
        <v>46</v>
      </c>
      <c r="C44" s="11" t="s">
        <v>11</v>
      </c>
      <c r="E44" s="177" t="s">
        <v>341</v>
      </c>
      <c r="F44" s="159"/>
      <c r="G44" s="160">
        <v>5295</v>
      </c>
      <c r="H44" s="178">
        <v>5104</v>
      </c>
    </row>
    <row r="45" spans="2:12" ht="12.75" thickBot="1">
      <c r="B45" s="12" t="s">
        <v>46</v>
      </c>
      <c r="C45" s="13" t="s">
        <v>12</v>
      </c>
      <c r="E45" s="179" t="s">
        <v>342</v>
      </c>
      <c r="F45" s="180"/>
      <c r="G45" s="181">
        <v>0.94</v>
      </c>
      <c r="H45" s="182">
        <v>0.92</v>
      </c>
    </row>
    <row r="46" spans="2:12">
      <c r="B46" s="7"/>
      <c r="C46" s="7"/>
      <c r="E46" s="21"/>
      <c r="F46" s="21"/>
      <c r="G46" s="21"/>
      <c r="J46" s="22"/>
      <c r="L46" s="22"/>
    </row>
    <row r="47" spans="2:12" ht="15" thickBot="1">
      <c r="E47" s="163" t="s">
        <v>324</v>
      </c>
      <c r="F47" s="143"/>
      <c r="G47" s="143"/>
      <c r="H47" s="58"/>
    </row>
    <row r="48" spans="2:12">
      <c r="B48" s="7"/>
      <c r="C48" s="7"/>
      <c r="E48" s="58"/>
      <c r="F48" s="581"/>
      <c r="G48" s="584">
        <v>202203</v>
      </c>
      <c r="H48" s="401">
        <v>202303</v>
      </c>
    </row>
    <row r="49" spans="2:12" ht="12.75" thickBot="1">
      <c r="B49" s="25"/>
      <c r="C49" s="26"/>
      <c r="E49" s="582"/>
      <c r="F49" s="583"/>
      <c r="G49" s="585" t="s">
        <v>481</v>
      </c>
      <c r="H49" s="403" t="s">
        <v>460</v>
      </c>
    </row>
    <row r="50" spans="2:12">
      <c r="B50" s="8" t="s">
        <v>46</v>
      </c>
      <c r="C50" s="9" t="s">
        <v>11</v>
      </c>
      <c r="E50" s="603" t="s">
        <v>325</v>
      </c>
      <c r="F50" s="605"/>
      <c r="G50" s="144">
        <v>946</v>
      </c>
      <c r="H50" s="164">
        <v>775</v>
      </c>
    </row>
    <row r="51" spans="2:12">
      <c r="B51" s="10" t="s">
        <v>46</v>
      </c>
      <c r="C51" s="11" t="s">
        <v>11</v>
      </c>
      <c r="E51" s="200" t="s">
        <v>326</v>
      </c>
      <c r="F51" s="145"/>
      <c r="G51" s="146">
        <v>947</v>
      </c>
      <c r="H51" s="166">
        <v>827</v>
      </c>
    </row>
    <row r="52" spans="2:12">
      <c r="B52" s="10" t="s">
        <v>46</v>
      </c>
      <c r="C52" s="11" t="s">
        <v>12</v>
      </c>
      <c r="E52" s="200" t="s">
        <v>327</v>
      </c>
      <c r="F52" s="145"/>
      <c r="G52" s="146">
        <v>923</v>
      </c>
      <c r="H52" s="166">
        <v>827</v>
      </c>
    </row>
    <row r="53" spans="2:12">
      <c r="B53" s="10" t="s">
        <v>46</v>
      </c>
      <c r="C53" s="11" t="s">
        <v>11</v>
      </c>
      <c r="E53" s="201" t="s">
        <v>327</v>
      </c>
      <c r="F53" s="210"/>
      <c r="G53" s="149">
        <v>652</v>
      </c>
      <c r="H53" s="168">
        <v>827</v>
      </c>
    </row>
    <row r="54" spans="2:12" ht="12.75" thickBot="1">
      <c r="B54" s="10" t="s">
        <v>46</v>
      </c>
      <c r="C54" s="11" t="s">
        <v>11</v>
      </c>
      <c r="E54" s="206" t="s">
        <v>328</v>
      </c>
      <c r="F54" s="207"/>
      <c r="G54" s="208"/>
      <c r="H54" s="209"/>
    </row>
    <row r="55" spans="2:12">
      <c r="B55" s="7"/>
      <c r="C55" s="7"/>
      <c r="E55" s="191"/>
      <c r="F55" s="191"/>
      <c r="G55" s="216"/>
      <c r="H55" s="216"/>
    </row>
    <row r="56" spans="2:12" ht="15" thickBot="1">
      <c r="E56" s="67" t="s">
        <v>4</v>
      </c>
      <c r="F56" s="5"/>
      <c r="G56" s="5"/>
    </row>
    <row r="57" spans="2:12">
      <c r="B57" s="7"/>
      <c r="C57" s="7"/>
      <c r="E57" s="58"/>
      <c r="F57" s="581"/>
      <c r="G57" s="601">
        <v>202203</v>
      </c>
      <c r="H57" s="89"/>
      <c r="I57" s="90"/>
      <c r="J57" s="418">
        <v>202303</v>
      </c>
      <c r="K57" s="89"/>
      <c r="L57" s="91"/>
    </row>
    <row r="58" spans="2:12">
      <c r="B58" s="27"/>
      <c r="C58" s="6"/>
      <c r="E58" s="58"/>
      <c r="F58" s="581"/>
      <c r="G58" s="606" t="s">
        <v>481</v>
      </c>
      <c r="H58" s="93"/>
      <c r="I58" s="94"/>
      <c r="J58" s="423" t="s">
        <v>460</v>
      </c>
      <c r="K58" s="93"/>
      <c r="L58" s="95"/>
    </row>
    <row r="59" spans="2:12">
      <c r="B59" s="27"/>
      <c r="C59" s="6"/>
      <c r="E59" s="58"/>
      <c r="F59" s="581"/>
      <c r="G59" s="607" t="s">
        <v>5</v>
      </c>
      <c r="H59" s="424" t="s">
        <v>6</v>
      </c>
      <c r="I59" s="424" t="s">
        <v>7</v>
      </c>
      <c r="J59" s="424" t="s">
        <v>5</v>
      </c>
      <c r="K59" s="424" t="s">
        <v>6</v>
      </c>
      <c r="L59" s="425" t="s">
        <v>7</v>
      </c>
    </row>
    <row r="60" spans="2:12" ht="12.75" thickBot="1">
      <c r="B60" s="27"/>
      <c r="C60" s="6"/>
      <c r="E60" s="582"/>
      <c r="F60" s="583"/>
      <c r="G60" s="608" t="s">
        <v>11</v>
      </c>
      <c r="H60" s="392" t="s">
        <v>11</v>
      </c>
      <c r="I60" s="392" t="s">
        <v>12</v>
      </c>
      <c r="J60" s="392" t="s">
        <v>11</v>
      </c>
      <c r="K60" s="392" t="s">
        <v>11</v>
      </c>
      <c r="L60" s="393" t="s">
        <v>12</v>
      </c>
    </row>
    <row r="61" spans="2:12">
      <c r="B61" s="24" t="s">
        <v>46</v>
      </c>
      <c r="C61" s="6"/>
      <c r="E61" s="609" t="s">
        <v>465</v>
      </c>
      <c r="F61" s="191"/>
      <c r="G61" s="184">
        <v>557384</v>
      </c>
      <c r="H61" s="184">
        <v>4943</v>
      </c>
      <c r="I61" s="185">
        <v>0.88</v>
      </c>
      <c r="J61" s="186">
        <v>554773</v>
      </c>
      <c r="K61" s="186">
        <v>4684</v>
      </c>
      <c r="L61" s="192">
        <v>0.84</v>
      </c>
    </row>
    <row r="62" spans="2:12">
      <c r="B62" s="33" t="s">
        <v>46</v>
      </c>
      <c r="C62" s="6"/>
      <c r="E62" s="165" t="s">
        <v>466</v>
      </c>
      <c r="F62" s="187"/>
      <c r="G62" s="188">
        <v>228015</v>
      </c>
      <c r="H62" s="188">
        <v>3361</v>
      </c>
      <c r="I62" s="189">
        <v>1.47</v>
      </c>
      <c r="J62" s="188">
        <v>221399</v>
      </c>
      <c r="K62" s="188">
        <v>3242</v>
      </c>
      <c r="L62" s="193">
        <v>1.46</v>
      </c>
    </row>
    <row r="63" spans="2:12">
      <c r="B63" s="33" t="s">
        <v>46</v>
      </c>
      <c r="C63" s="6"/>
      <c r="E63" s="165" t="s">
        <v>467</v>
      </c>
      <c r="F63" s="187"/>
      <c r="G63" s="188">
        <v>191202</v>
      </c>
      <c r="H63" s="188">
        <v>213</v>
      </c>
      <c r="I63" s="189">
        <v>0.11</v>
      </c>
      <c r="J63" s="188">
        <v>179950</v>
      </c>
      <c r="K63" s="188">
        <v>233</v>
      </c>
      <c r="L63" s="193">
        <v>0.12</v>
      </c>
    </row>
    <row r="64" spans="2:12">
      <c r="B64" s="33" t="s">
        <v>46</v>
      </c>
      <c r="C64" s="6"/>
      <c r="E64" s="165" t="s">
        <v>468</v>
      </c>
      <c r="F64" s="187"/>
      <c r="G64" s="188">
        <v>136080</v>
      </c>
      <c r="H64" s="188">
        <v>1317</v>
      </c>
      <c r="I64" s="189">
        <v>0.96</v>
      </c>
      <c r="J64" s="188">
        <v>151337</v>
      </c>
      <c r="K64" s="188">
        <v>1156</v>
      </c>
      <c r="L64" s="193">
        <v>0.76</v>
      </c>
    </row>
    <row r="65" spans="2:12">
      <c r="B65" s="33" t="s">
        <v>46</v>
      </c>
      <c r="C65" s="6"/>
      <c r="E65" s="194" t="s">
        <v>469</v>
      </c>
      <c r="F65" s="190"/>
      <c r="G65" s="188">
        <v>548386</v>
      </c>
      <c r="H65" s="188">
        <v>46</v>
      </c>
      <c r="I65" s="189">
        <v>0</v>
      </c>
      <c r="J65" s="188">
        <v>546317</v>
      </c>
      <c r="K65" s="188">
        <v>34</v>
      </c>
      <c r="L65" s="193">
        <v>0</v>
      </c>
    </row>
    <row r="66" spans="2:12">
      <c r="B66" s="33" t="s">
        <v>46</v>
      </c>
      <c r="C66" s="6"/>
      <c r="E66" s="165" t="s">
        <v>470</v>
      </c>
      <c r="F66" s="187"/>
      <c r="G66" s="188">
        <v>521579</v>
      </c>
      <c r="H66" s="188">
        <v>32</v>
      </c>
      <c r="I66" s="189">
        <v>0</v>
      </c>
      <c r="J66" s="188">
        <v>530782</v>
      </c>
      <c r="K66" s="188">
        <v>20</v>
      </c>
      <c r="L66" s="193">
        <v>0</v>
      </c>
    </row>
    <row r="67" spans="2:12">
      <c r="B67" s="33" t="s">
        <v>46</v>
      </c>
      <c r="C67" s="6"/>
      <c r="E67" s="165" t="s">
        <v>13</v>
      </c>
      <c r="F67" s="187"/>
      <c r="G67" s="188" t="s">
        <v>464</v>
      </c>
      <c r="H67" s="188" t="s">
        <v>464</v>
      </c>
      <c r="I67" s="189" t="s">
        <v>464</v>
      </c>
      <c r="J67" s="188" t="s">
        <v>464</v>
      </c>
      <c r="K67" s="188" t="s">
        <v>464</v>
      </c>
      <c r="L67" s="193" t="s">
        <v>464</v>
      </c>
    </row>
    <row r="68" spans="2:12" ht="12.75" thickBot="1">
      <c r="B68" s="28" t="s">
        <v>46</v>
      </c>
      <c r="C68" s="6"/>
      <c r="E68" s="195" t="s">
        <v>471</v>
      </c>
      <c r="F68" s="196"/>
      <c r="G68" s="197">
        <v>26493</v>
      </c>
      <c r="H68" s="197">
        <v>13</v>
      </c>
      <c r="I68" s="198">
        <v>0.04</v>
      </c>
      <c r="J68" s="197">
        <v>11362</v>
      </c>
      <c r="K68" s="197">
        <v>12</v>
      </c>
      <c r="L68" s="199">
        <v>0.1</v>
      </c>
    </row>
    <row r="69" spans="2:12">
      <c r="B69" s="27"/>
      <c r="C69" s="6"/>
    </row>
    <row r="70" spans="2:12" ht="15" thickBot="1">
      <c r="E70" s="67" t="s">
        <v>16</v>
      </c>
      <c r="F70" s="5"/>
      <c r="G70" s="5"/>
    </row>
    <row r="71" spans="2:12">
      <c r="B71" s="7"/>
      <c r="C71" s="7"/>
      <c r="E71" s="58"/>
      <c r="F71" s="581"/>
      <c r="G71" s="591">
        <v>202203</v>
      </c>
      <c r="H71" s="401">
        <v>202303</v>
      </c>
    </row>
    <row r="72" spans="2:12" ht="12.75" thickBot="1">
      <c r="B72" s="25"/>
      <c r="C72" s="26"/>
      <c r="E72" s="582"/>
      <c r="F72" s="583"/>
      <c r="G72" s="588" t="s">
        <v>481</v>
      </c>
      <c r="H72" s="403" t="s">
        <v>460</v>
      </c>
    </row>
    <row r="73" spans="2:12">
      <c r="B73" s="8" t="s">
        <v>46</v>
      </c>
      <c r="C73" s="9" t="s">
        <v>12</v>
      </c>
      <c r="E73" s="603" t="s">
        <v>17</v>
      </c>
      <c r="F73" s="605"/>
      <c r="G73" s="218">
        <v>0.64</v>
      </c>
      <c r="H73" s="220">
        <v>0.65999999999999992</v>
      </c>
    </row>
    <row r="74" spans="2:12">
      <c r="B74" s="10" t="s">
        <v>46</v>
      </c>
      <c r="C74" s="11" t="s">
        <v>12</v>
      </c>
      <c r="E74" s="200" t="s">
        <v>18</v>
      </c>
      <c r="F74" s="217"/>
      <c r="G74" s="219">
        <v>0.08</v>
      </c>
      <c r="H74" s="221">
        <v>0.06</v>
      </c>
    </row>
    <row r="75" spans="2:12">
      <c r="B75" s="10" t="s">
        <v>46</v>
      </c>
      <c r="C75" s="11" t="s">
        <v>12</v>
      </c>
      <c r="E75" s="165" t="s">
        <v>19</v>
      </c>
      <c r="F75" s="145"/>
      <c r="G75" s="219">
        <v>0.88</v>
      </c>
      <c r="H75" s="221">
        <v>0.84</v>
      </c>
    </row>
    <row r="76" spans="2:12" ht="12.75" thickBot="1">
      <c r="B76" s="12" t="s">
        <v>46</v>
      </c>
      <c r="C76" s="13" t="s">
        <v>12</v>
      </c>
      <c r="E76" s="195" t="s">
        <v>20</v>
      </c>
      <c r="F76" s="203"/>
      <c r="G76" s="222">
        <v>0.8</v>
      </c>
      <c r="H76" s="223">
        <v>0.78</v>
      </c>
    </row>
    <row r="78" spans="2:12" ht="15" thickBot="1">
      <c r="E78" s="67" t="s">
        <v>21</v>
      </c>
      <c r="F78" s="5"/>
      <c r="G78" s="5"/>
    </row>
    <row r="79" spans="2:12">
      <c r="B79" s="7"/>
      <c r="C79" s="7"/>
      <c r="E79" s="58"/>
      <c r="F79" s="581"/>
      <c r="G79" s="591">
        <v>202203</v>
      </c>
      <c r="H79" s="401">
        <v>202303</v>
      </c>
    </row>
    <row r="80" spans="2:12" ht="12.75" thickBot="1">
      <c r="B80" s="25"/>
      <c r="C80" s="26"/>
      <c r="E80" s="582"/>
      <c r="F80" s="583"/>
      <c r="G80" s="588" t="s">
        <v>481</v>
      </c>
      <c r="H80" s="403" t="s">
        <v>460</v>
      </c>
    </row>
    <row r="81" spans="2:8">
      <c r="B81" s="8" t="s">
        <v>46</v>
      </c>
      <c r="C81" s="9" t="s">
        <v>12</v>
      </c>
      <c r="E81" s="603" t="s">
        <v>22</v>
      </c>
      <c r="F81" s="605"/>
      <c r="G81" s="224">
        <v>0.15</v>
      </c>
      <c r="H81" s="225">
        <v>0.11</v>
      </c>
    </row>
    <row r="82" spans="2:8" ht="12.75" thickBot="1">
      <c r="B82" s="12" t="s">
        <v>46</v>
      </c>
      <c r="C82" s="13" t="s">
        <v>12</v>
      </c>
      <c r="E82" s="202" t="s">
        <v>23</v>
      </c>
      <c r="F82" s="226"/>
      <c r="G82" s="227">
        <v>0.14000000000000001</v>
      </c>
      <c r="H82" s="228">
        <v>0.11</v>
      </c>
    </row>
    <row r="84" spans="2:8" ht="15" thickBot="1">
      <c r="E84" s="67" t="s">
        <v>25</v>
      </c>
      <c r="F84" s="5"/>
      <c r="G84" s="5"/>
    </row>
    <row r="85" spans="2:8">
      <c r="B85" s="7"/>
      <c r="C85" s="7"/>
      <c r="E85" s="58"/>
      <c r="F85" s="581"/>
      <c r="G85" s="584">
        <v>202203</v>
      </c>
      <c r="H85" s="401">
        <v>202303</v>
      </c>
    </row>
    <row r="86" spans="2:8" ht="12.75" thickBot="1">
      <c r="B86" s="25"/>
      <c r="C86" s="26"/>
      <c r="E86" s="582"/>
      <c r="F86" s="583"/>
      <c r="G86" s="585" t="s">
        <v>481</v>
      </c>
      <c r="H86" s="403" t="s">
        <v>460</v>
      </c>
    </row>
    <row r="87" spans="2:8">
      <c r="B87" s="8" t="s">
        <v>46</v>
      </c>
      <c r="C87" s="9" t="s">
        <v>11</v>
      </c>
      <c r="E87" s="603" t="s">
        <v>26</v>
      </c>
      <c r="F87" s="605"/>
      <c r="G87" s="211">
        <v>2665</v>
      </c>
      <c r="H87" s="213">
        <v>2640</v>
      </c>
    </row>
    <row r="88" spans="2:8">
      <c r="B88" s="10" t="s">
        <v>46</v>
      </c>
      <c r="C88" s="11" t="s">
        <v>11</v>
      </c>
      <c r="E88" s="165" t="s">
        <v>27</v>
      </c>
      <c r="F88" s="145"/>
      <c r="G88" s="212" t="s">
        <v>464</v>
      </c>
      <c r="H88" s="214" t="s">
        <v>464</v>
      </c>
    </row>
    <row r="89" spans="2:8">
      <c r="B89" s="10" t="s">
        <v>46</v>
      </c>
      <c r="C89" s="11" t="s">
        <v>11</v>
      </c>
      <c r="E89" s="165" t="s">
        <v>28</v>
      </c>
      <c r="F89" s="145"/>
      <c r="G89" s="147" t="s">
        <v>464</v>
      </c>
      <c r="H89" s="166" t="s">
        <v>464</v>
      </c>
    </row>
    <row r="90" spans="2:8">
      <c r="B90" s="10" t="s">
        <v>46</v>
      </c>
      <c r="C90" s="11" t="s">
        <v>11</v>
      </c>
      <c r="E90" s="165" t="s">
        <v>29</v>
      </c>
      <c r="F90" s="145"/>
      <c r="G90" s="147" t="s">
        <v>464</v>
      </c>
      <c r="H90" s="166" t="s">
        <v>464</v>
      </c>
    </row>
    <row r="91" spans="2:8">
      <c r="B91" s="10" t="s">
        <v>46</v>
      </c>
      <c r="C91" s="11" t="s">
        <v>11</v>
      </c>
      <c r="E91" s="165" t="s">
        <v>30</v>
      </c>
      <c r="F91" s="145"/>
      <c r="G91" s="147">
        <v>1467</v>
      </c>
      <c r="H91" s="166">
        <v>1428</v>
      </c>
    </row>
    <row r="92" spans="2:8">
      <c r="B92" s="10" t="s">
        <v>46</v>
      </c>
      <c r="C92" s="11" t="s">
        <v>11</v>
      </c>
      <c r="E92" s="200" t="s">
        <v>31</v>
      </c>
      <c r="F92" s="217"/>
      <c r="G92" s="147" t="s">
        <v>464</v>
      </c>
      <c r="H92" s="166" t="s">
        <v>464</v>
      </c>
    </row>
    <row r="93" spans="2:8">
      <c r="B93" s="10" t="s">
        <v>46</v>
      </c>
      <c r="C93" s="11" t="s">
        <v>11</v>
      </c>
      <c r="E93" s="165" t="s">
        <v>32</v>
      </c>
      <c r="F93" s="145"/>
      <c r="G93" s="147" t="s">
        <v>464</v>
      </c>
      <c r="H93" s="166" t="s">
        <v>464</v>
      </c>
    </row>
    <row r="94" spans="2:8">
      <c r="B94" s="10" t="s">
        <v>46</v>
      </c>
      <c r="C94" s="11" t="s">
        <v>11</v>
      </c>
      <c r="E94" s="165" t="s">
        <v>33</v>
      </c>
      <c r="F94" s="145"/>
      <c r="G94" s="147" t="s">
        <v>464</v>
      </c>
      <c r="H94" s="166" t="s">
        <v>464</v>
      </c>
    </row>
    <row r="95" spans="2:8">
      <c r="B95" s="10" t="s">
        <v>46</v>
      </c>
      <c r="C95" s="11" t="s">
        <v>11</v>
      </c>
      <c r="E95" s="165" t="s">
        <v>34</v>
      </c>
      <c r="F95" s="145"/>
      <c r="G95" s="147" t="s">
        <v>464</v>
      </c>
      <c r="H95" s="166" t="s">
        <v>464</v>
      </c>
    </row>
    <row r="96" spans="2:8">
      <c r="B96" s="10" t="s">
        <v>46</v>
      </c>
      <c r="C96" s="11" t="s">
        <v>11</v>
      </c>
      <c r="E96" s="165" t="s">
        <v>35</v>
      </c>
      <c r="F96" s="145"/>
      <c r="G96" s="147" t="s">
        <v>464</v>
      </c>
      <c r="H96" s="166" t="s">
        <v>464</v>
      </c>
    </row>
    <row r="97" spans="2:8">
      <c r="B97" s="10" t="s">
        <v>46</v>
      </c>
      <c r="C97" s="11" t="s">
        <v>11</v>
      </c>
      <c r="E97" s="165" t="s">
        <v>36</v>
      </c>
      <c r="F97" s="145"/>
      <c r="G97" s="147" t="s">
        <v>464</v>
      </c>
      <c r="H97" s="166" t="s">
        <v>464</v>
      </c>
    </row>
    <row r="98" spans="2:8">
      <c r="B98" s="10" t="s">
        <v>46</v>
      </c>
      <c r="C98" s="11" t="s">
        <v>11</v>
      </c>
      <c r="E98" s="165" t="s">
        <v>37</v>
      </c>
      <c r="F98" s="145"/>
      <c r="G98" s="147" t="s">
        <v>464</v>
      </c>
      <c r="H98" s="166" t="s">
        <v>464</v>
      </c>
    </row>
    <row r="99" spans="2:8">
      <c r="B99" s="10" t="s">
        <v>46</v>
      </c>
      <c r="C99" s="11" t="s">
        <v>11</v>
      </c>
      <c r="E99" s="165" t="s">
        <v>38</v>
      </c>
      <c r="F99" s="145"/>
      <c r="G99" s="147" t="s">
        <v>464</v>
      </c>
      <c r="H99" s="166" t="s">
        <v>464</v>
      </c>
    </row>
    <row r="100" spans="2:8">
      <c r="B100" s="10" t="s">
        <v>46</v>
      </c>
      <c r="C100" s="11" t="s">
        <v>11</v>
      </c>
      <c r="E100" s="165" t="s">
        <v>39</v>
      </c>
      <c r="F100" s="145"/>
      <c r="G100" s="147" t="s">
        <v>464</v>
      </c>
      <c r="H100" s="166" t="s">
        <v>464</v>
      </c>
    </row>
    <row r="101" spans="2:8">
      <c r="B101" s="10" t="s">
        <v>46</v>
      </c>
      <c r="C101" s="11" t="s">
        <v>11</v>
      </c>
      <c r="E101" s="165" t="s">
        <v>40</v>
      </c>
      <c r="F101" s="145"/>
      <c r="G101" s="147" t="s">
        <v>464</v>
      </c>
      <c r="H101" s="166" t="s">
        <v>464</v>
      </c>
    </row>
    <row r="102" spans="2:8">
      <c r="B102" s="10" t="s">
        <v>46</v>
      </c>
      <c r="C102" s="11" t="s">
        <v>11</v>
      </c>
      <c r="E102" s="165" t="s">
        <v>41</v>
      </c>
      <c r="F102" s="145"/>
      <c r="G102" s="147" t="s">
        <v>464</v>
      </c>
      <c r="H102" s="166" t="s">
        <v>464</v>
      </c>
    </row>
    <row r="103" spans="2:8">
      <c r="B103" s="10" t="s">
        <v>46</v>
      </c>
      <c r="C103" s="11" t="s">
        <v>11</v>
      </c>
      <c r="E103" s="165" t="s">
        <v>42</v>
      </c>
      <c r="F103" s="145"/>
      <c r="G103" s="147" t="s">
        <v>464</v>
      </c>
      <c r="H103" s="166" t="s">
        <v>464</v>
      </c>
    </row>
    <row r="104" spans="2:8">
      <c r="B104" s="10" t="s">
        <v>46</v>
      </c>
      <c r="C104" s="11" t="s">
        <v>11</v>
      </c>
      <c r="E104" s="165" t="s">
        <v>43</v>
      </c>
      <c r="F104" s="145"/>
      <c r="G104" s="147" t="s">
        <v>464</v>
      </c>
      <c r="H104" s="166" t="s">
        <v>464</v>
      </c>
    </row>
    <row r="105" spans="2:8">
      <c r="B105" s="10" t="s">
        <v>46</v>
      </c>
      <c r="C105" s="11" t="s">
        <v>11</v>
      </c>
      <c r="E105" s="165" t="s">
        <v>29</v>
      </c>
      <c r="F105" s="145"/>
      <c r="G105" s="147" t="s">
        <v>464</v>
      </c>
      <c r="H105" s="166" t="s">
        <v>464</v>
      </c>
    </row>
    <row r="106" spans="2:8">
      <c r="B106" s="10" t="s">
        <v>46</v>
      </c>
      <c r="C106" s="11" t="s">
        <v>11</v>
      </c>
      <c r="E106" s="165" t="s">
        <v>44</v>
      </c>
      <c r="F106" s="145"/>
      <c r="G106" s="147">
        <v>165</v>
      </c>
      <c r="H106" s="166">
        <v>165</v>
      </c>
    </row>
    <row r="107" spans="2:8" ht="12.75" thickBot="1">
      <c r="B107" s="12" t="s">
        <v>46</v>
      </c>
      <c r="C107" s="13" t="s">
        <v>11</v>
      </c>
      <c r="E107" s="202" t="s">
        <v>45</v>
      </c>
      <c r="F107" s="226"/>
      <c r="G107" s="230">
        <v>4298</v>
      </c>
      <c r="H107" s="205">
        <v>4234</v>
      </c>
    </row>
    <row r="109" spans="2:8" ht="15" thickBot="1">
      <c r="E109" s="67" t="s">
        <v>47</v>
      </c>
      <c r="F109" s="5"/>
      <c r="G109" s="5"/>
    </row>
    <row r="110" spans="2:8">
      <c r="B110" s="7"/>
      <c r="C110" s="7"/>
      <c r="E110" s="58"/>
      <c r="F110" s="581"/>
      <c r="G110" s="591">
        <v>202203</v>
      </c>
      <c r="H110" s="401">
        <v>202303</v>
      </c>
    </row>
    <row r="111" spans="2:8" ht="12.75" thickBot="1">
      <c r="B111" s="25"/>
      <c r="C111" s="26"/>
      <c r="E111" s="582"/>
      <c r="F111" s="583"/>
      <c r="G111" s="588" t="s">
        <v>481</v>
      </c>
      <c r="H111" s="403" t="s">
        <v>460</v>
      </c>
    </row>
    <row r="112" spans="2:8">
      <c r="B112" s="8" t="s">
        <v>46</v>
      </c>
      <c r="C112" s="9" t="s">
        <v>11</v>
      </c>
      <c r="E112" s="603" t="s">
        <v>48</v>
      </c>
      <c r="F112" s="604"/>
      <c r="G112" s="144">
        <v>17901</v>
      </c>
      <c r="H112" s="213">
        <v>18066</v>
      </c>
    </row>
    <row r="113" spans="2:8" ht="12.75" thickBot="1">
      <c r="B113" s="12" t="s">
        <v>46</v>
      </c>
      <c r="C113" s="13" t="s">
        <v>11</v>
      </c>
      <c r="E113" s="202" t="s">
        <v>49</v>
      </c>
      <c r="F113" s="231"/>
      <c r="G113" s="204">
        <v>7844</v>
      </c>
      <c r="H113" s="232">
        <v>7701</v>
      </c>
    </row>
    <row r="115" spans="2:8" ht="15" thickBot="1">
      <c r="E115" s="67" t="s">
        <v>50</v>
      </c>
      <c r="F115" s="5"/>
      <c r="G115" s="5"/>
    </row>
    <row r="116" spans="2:8">
      <c r="B116" s="7"/>
      <c r="C116" s="7"/>
      <c r="E116" s="58"/>
      <c r="F116" s="581"/>
      <c r="G116" s="591">
        <v>202203</v>
      </c>
      <c r="H116" s="421">
        <v>202303</v>
      </c>
    </row>
    <row r="117" spans="2:8" ht="12.75" thickBot="1">
      <c r="B117" s="25"/>
      <c r="C117" s="26"/>
      <c r="E117" s="582"/>
      <c r="F117" s="583"/>
      <c r="G117" s="588" t="s">
        <v>481</v>
      </c>
      <c r="H117" s="422" t="s">
        <v>460</v>
      </c>
    </row>
    <row r="118" spans="2:8">
      <c r="B118" s="8" t="s">
        <v>46</v>
      </c>
      <c r="C118" s="9" t="s">
        <v>11</v>
      </c>
      <c r="E118" s="603" t="s">
        <v>48</v>
      </c>
      <c r="F118" s="604"/>
      <c r="G118" s="144">
        <v>1487</v>
      </c>
      <c r="H118" s="164">
        <v>1540</v>
      </c>
    </row>
    <row r="119" spans="2:8" ht="12.75" thickBot="1">
      <c r="B119" s="12" t="s">
        <v>46</v>
      </c>
      <c r="C119" s="13" t="s">
        <v>11</v>
      </c>
      <c r="E119" s="202" t="s">
        <v>49</v>
      </c>
      <c r="F119" s="231"/>
      <c r="G119" s="204">
        <v>651</v>
      </c>
      <c r="H119" s="205">
        <v>656</v>
      </c>
    </row>
    <row r="121" spans="2:8" s="2" customFormat="1" ht="16.5">
      <c r="E121" s="229" t="s">
        <v>51</v>
      </c>
      <c r="F121" s="4"/>
      <c r="G121" s="4"/>
    </row>
    <row r="122" spans="2:8" ht="14.25">
      <c r="E122" s="67"/>
      <c r="F122" s="5"/>
      <c r="G122" s="5"/>
    </row>
    <row r="123" spans="2:8" ht="15" thickBot="1">
      <c r="E123" s="67" t="s">
        <v>52</v>
      </c>
      <c r="F123" s="5"/>
      <c r="G123" s="5"/>
    </row>
    <row r="124" spans="2:8">
      <c r="B124" s="7"/>
      <c r="C124" s="7"/>
      <c r="E124" s="58"/>
      <c r="F124" s="581"/>
      <c r="G124" s="591">
        <v>202203</v>
      </c>
      <c r="H124" s="401">
        <v>202303</v>
      </c>
    </row>
    <row r="125" spans="2:8" ht="12.75" thickBot="1">
      <c r="B125" s="25"/>
      <c r="C125" s="26"/>
      <c r="E125" s="582"/>
      <c r="F125" s="583"/>
      <c r="G125" s="588" t="s">
        <v>481</v>
      </c>
      <c r="H125" s="403" t="s">
        <v>460</v>
      </c>
    </row>
    <row r="126" spans="2:8">
      <c r="B126" s="8" t="s">
        <v>46</v>
      </c>
      <c r="C126" s="9" t="s">
        <v>11</v>
      </c>
      <c r="E126" s="603" t="s">
        <v>53</v>
      </c>
      <c r="F126" s="604"/>
      <c r="G126" s="151">
        <v>519134</v>
      </c>
      <c r="H126" s="233">
        <v>523916</v>
      </c>
    </row>
    <row r="127" spans="2:8">
      <c r="B127" s="10" t="s">
        <v>46</v>
      </c>
      <c r="C127" s="11" t="s">
        <v>11</v>
      </c>
      <c r="E127" s="194" t="s">
        <v>54</v>
      </c>
      <c r="F127" s="190"/>
      <c r="G127" s="146">
        <v>275621</v>
      </c>
      <c r="H127" s="214">
        <v>290858</v>
      </c>
    </row>
    <row r="128" spans="2:8">
      <c r="B128" s="10" t="s">
        <v>46</v>
      </c>
      <c r="C128" s="11" t="s">
        <v>11</v>
      </c>
      <c r="E128" s="194" t="s">
        <v>55</v>
      </c>
      <c r="F128" s="190"/>
      <c r="G128" s="146">
        <v>218600</v>
      </c>
      <c r="H128" s="214">
        <v>211108</v>
      </c>
    </row>
    <row r="129" spans="2:10">
      <c r="B129" s="10" t="s">
        <v>46</v>
      </c>
      <c r="C129" s="11" t="s">
        <v>11</v>
      </c>
      <c r="E129" s="194" t="s">
        <v>56</v>
      </c>
      <c r="F129" s="190"/>
      <c r="G129" s="146">
        <v>22205</v>
      </c>
      <c r="H129" s="214">
        <v>19696</v>
      </c>
    </row>
    <row r="130" spans="2:10">
      <c r="B130" s="10" t="s">
        <v>46</v>
      </c>
      <c r="C130" s="11" t="s">
        <v>11</v>
      </c>
      <c r="E130" s="194" t="s">
        <v>57</v>
      </c>
      <c r="F130" s="190"/>
      <c r="G130" s="146">
        <v>2704</v>
      </c>
      <c r="H130" s="214">
        <v>2250</v>
      </c>
    </row>
    <row r="131" spans="2:10">
      <c r="B131" s="10" t="s">
        <v>46</v>
      </c>
      <c r="C131" s="11" t="s">
        <v>11</v>
      </c>
      <c r="E131" s="194" t="s">
        <v>13</v>
      </c>
      <c r="F131" s="190"/>
      <c r="G131" s="146" t="s">
        <v>464</v>
      </c>
      <c r="H131" s="214" t="s">
        <v>464</v>
      </c>
    </row>
    <row r="132" spans="2:10" ht="12.75" thickBot="1">
      <c r="B132" s="12" t="s">
        <v>46</v>
      </c>
      <c r="C132" s="13" t="s">
        <v>11</v>
      </c>
      <c r="E132" s="234" t="s">
        <v>45</v>
      </c>
      <c r="F132" s="235"/>
      <c r="G132" s="204">
        <v>519134</v>
      </c>
      <c r="H132" s="232">
        <v>523916</v>
      </c>
    </row>
    <row r="134" spans="2:10" ht="15" thickBot="1">
      <c r="E134" s="67" t="s">
        <v>58</v>
      </c>
      <c r="F134" s="5"/>
      <c r="G134" s="5"/>
    </row>
    <row r="135" spans="2:10">
      <c r="B135" s="7"/>
      <c r="C135" s="7"/>
      <c r="F135" s="565"/>
      <c r="G135" s="591">
        <v>202203</v>
      </c>
      <c r="H135" s="401">
        <v>202303</v>
      </c>
      <c r="I135" s="7"/>
    </row>
    <row r="136" spans="2:10" ht="12.75" thickBot="1">
      <c r="B136" s="25"/>
      <c r="C136" s="26"/>
      <c r="E136" s="362"/>
      <c r="F136" s="566"/>
      <c r="G136" s="588" t="s">
        <v>481</v>
      </c>
      <c r="H136" s="403" t="s">
        <v>460</v>
      </c>
      <c r="I136" s="7"/>
    </row>
    <row r="137" spans="2:10">
      <c r="B137" s="8" t="s">
        <v>46</v>
      </c>
      <c r="C137" s="9" t="s">
        <v>11</v>
      </c>
      <c r="E137" s="571" t="s">
        <v>62</v>
      </c>
      <c r="F137" s="600"/>
      <c r="G137" s="151">
        <v>218600</v>
      </c>
      <c r="H137" s="233">
        <v>211108</v>
      </c>
    </row>
    <row r="138" spans="2:10">
      <c r="B138" s="10" t="s">
        <v>46</v>
      </c>
      <c r="C138" s="11" t="s">
        <v>11</v>
      </c>
      <c r="E138" s="114" t="s">
        <v>59</v>
      </c>
      <c r="F138" s="23"/>
      <c r="G138" s="156">
        <v>218499</v>
      </c>
      <c r="H138" s="237">
        <v>211027</v>
      </c>
    </row>
    <row r="139" spans="2:10">
      <c r="B139" s="10" t="s">
        <v>46</v>
      </c>
      <c r="C139" s="11" t="s">
        <v>11</v>
      </c>
      <c r="E139" s="114" t="s">
        <v>60</v>
      </c>
      <c r="F139" s="23"/>
      <c r="G139" s="146">
        <v>100</v>
      </c>
      <c r="H139" s="214">
        <v>80</v>
      </c>
    </row>
    <row r="140" spans="2:10" ht="12.75" thickBot="1">
      <c r="B140" s="12" t="s">
        <v>46</v>
      </c>
      <c r="C140" s="13" t="s">
        <v>11</v>
      </c>
      <c r="E140" s="115" t="s">
        <v>61</v>
      </c>
      <c r="F140" s="238"/>
      <c r="G140" s="204">
        <v>0</v>
      </c>
      <c r="H140" s="232">
        <v>0</v>
      </c>
    </row>
    <row r="142" spans="2:10" ht="15" thickBot="1">
      <c r="E142" s="67" t="s">
        <v>63</v>
      </c>
      <c r="F142" s="5"/>
      <c r="G142" s="5"/>
    </row>
    <row r="143" spans="2:10" ht="14.25">
      <c r="E143" s="5"/>
      <c r="F143" s="598"/>
      <c r="G143" s="601" t="s">
        <v>166</v>
      </c>
      <c r="H143" s="89"/>
      <c r="I143" s="418" t="s">
        <v>167</v>
      </c>
      <c r="J143" s="91"/>
    </row>
    <row r="144" spans="2:10">
      <c r="B144" s="7"/>
      <c r="C144" s="7"/>
      <c r="F144" s="565"/>
      <c r="G144" s="602">
        <f t="shared" ref="G144:H145" si="0">I144</f>
        <v>202203</v>
      </c>
      <c r="H144" s="419">
        <f t="shared" si="0"/>
        <v>202303</v>
      </c>
      <c r="I144" s="419">
        <v>202203</v>
      </c>
      <c r="J144" s="420">
        <v>202303</v>
      </c>
    </row>
    <row r="145" spans="2:10" ht="12.75" thickBot="1">
      <c r="B145" s="25"/>
      <c r="C145" s="26"/>
      <c r="E145" s="362"/>
      <c r="F145" s="566"/>
      <c r="G145" s="585" t="str">
        <f t="shared" si="0"/>
        <v>令和 4年 3月</v>
      </c>
      <c r="H145" s="404" t="str">
        <f t="shared" si="0"/>
        <v>令和 5年 3月</v>
      </c>
      <c r="I145" s="404" t="s">
        <v>481</v>
      </c>
      <c r="J145" s="403" t="s">
        <v>460</v>
      </c>
    </row>
    <row r="146" spans="2:10">
      <c r="B146" s="8" t="s">
        <v>46</v>
      </c>
      <c r="C146" s="9" t="s">
        <v>11</v>
      </c>
      <c r="E146" s="596" t="s">
        <v>69</v>
      </c>
      <c r="F146" s="250"/>
      <c r="G146" s="151">
        <v>414476</v>
      </c>
      <c r="H146" s="152">
        <v>420031</v>
      </c>
      <c r="I146" s="239">
        <f t="shared" ref="I146:J151" si="1">IF(SUM(G146)=0,"- ",ROUND(G146/G$152*100,2))</f>
        <v>79.84</v>
      </c>
      <c r="J146" s="240">
        <f t="shared" si="1"/>
        <v>80.17</v>
      </c>
    </row>
    <row r="147" spans="2:10">
      <c r="B147" s="10" t="s">
        <v>46</v>
      </c>
      <c r="C147" s="11" t="s">
        <v>11</v>
      </c>
      <c r="E147" s="114" t="s">
        <v>70</v>
      </c>
      <c r="F147" s="23"/>
      <c r="G147" s="146">
        <v>104658</v>
      </c>
      <c r="H147" s="147">
        <v>103883</v>
      </c>
      <c r="I147" s="239">
        <f t="shared" si="1"/>
        <v>20.16</v>
      </c>
      <c r="J147" s="240">
        <f t="shared" si="1"/>
        <v>19.829999999999998</v>
      </c>
    </row>
    <row r="148" spans="2:10">
      <c r="B148" s="10" t="s">
        <v>46</v>
      </c>
      <c r="C148" s="11" t="s">
        <v>11</v>
      </c>
      <c r="E148" s="241" t="s">
        <v>64</v>
      </c>
      <c r="F148" s="40"/>
      <c r="G148" s="146">
        <v>87433</v>
      </c>
      <c r="H148" s="147">
        <v>86938</v>
      </c>
      <c r="I148" s="239">
        <f t="shared" si="1"/>
        <v>16.84</v>
      </c>
      <c r="J148" s="240">
        <f t="shared" si="1"/>
        <v>16.59</v>
      </c>
    </row>
    <row r="149" spans="2:10">
      <c r="B149" s="10" t="s">
        <v>46</v>
      </c>
      <c r="C149" s="11" t="s">
        <v>11</v>
      </c>
      <c r="E149" s="241" t="s">
        <v>65</v>
      </c>
      <c r="F149" s="40"/>
      <c r="G149" s="146">
        <v>17225</v>
      </c>
      <c r="H149" s="147">
        <v>16945</v>
      </c>
      <c r="I149" s="239">
        <f t="shared" si="1"/>
        <v>3.32</v>
      </c>
      <c r="J149" s="240">
        <f t="shared" si="1"/>
        <v>3.23</v>
      </c>
    </row>
    <row r="150" spans="2:10">
      <c r="B150" s="10" t="s">
        <v>46</v>
      </c>
      <c r="C150" s="11" t="s">
        <v>11</v>
      </c>
      <c r="E150" s="242" t="s">
        <v>66</v>
      </c>
      <c r="F150" s="41"/>
      <c r="G150" s="146">
        <v>16777</v>
      </c>
      <c r="H150" s="147">
        <v>16550</v>
      </c>
      <c r="I150" s="239">
        <f t="shared" si="1"/>
        <v>3.23</v>
      </c>
      <c r="J150" s="240">
        <f t="shared" si="1"/>
        <v>3.16</v>
      </c>
    </row>
    <row r="151" spans="2:10">
      <c r="B151" s="10" t="s">
        <v>46</v>
      </c>
      <c r="C151" s="11" t="s">
        <v>11</v>
      </c>
      <c r="E151" s="243" t="s">
        <v>67</v>
      </c>
      <c r="F151" s="42"/>
      <c r="G151" s="146">
        <v>448</v>
      </c>
      <c r="H151" s="147">
        <v>395</v>
      </c>
      <c r="I151" s="239">
        <f t="shared" si="1"/>
        <v>0.09</v>
      </c>
      <c r="J151" s="240">
        <f t="shared" si="1"/>
        <v>0.08</v>
      </c>
    </row>
    <row r="152" spans="2:10" ht="12.75" thickBot="1">
      <c r="B152" s="12" t="s">
        <v>46</v>
      </c>
      <c r="C152" s="13" t="s">
        <v>11</v>
      </c>
      <c r="E152" s="244" t="s">
        <v>45</v>
      </c>
      <c r="F152" s="245"/>
      <c r="G152" s="204">
        <v>519134</v>
      </c>
      <c r="H152" s="230">
        <v>523916</v>
      </c>
      <c r="I152" s="246">
        <v>100</v>
      </c>
      <c r="J152" s="247">
        <v>100</v>
      </c>
    </row>
    <row r="154" spans="2:10" s="2" customFormat="1" ht="16.5">
      <c r="E154" s="229" t="s">
        <v>71</v>
      </c>
      <c r="F154" s="4"/>
      <c r="G154" s="4"/>
    </row>
    <row r="155" spans="2:10" ht="14.25">
      <c r="E155" s="5"/>
      <c r="F155" s="5"/>
      <c r="G155" s="5"/>
    </row>
    <row r="156" spans="2:10" ht="15" thickBot="1">
      <c r="E156" s="67" t="s">
        <v>72</v>
      </c>
      <c r="F156" s="5"/>
      <c r="G156" s="5"/>
    </row>
    <row r="157" spans="2:10">
      <c r="B157" s="7"/>
      <c r="C157" s="7"/>
      <c r="F157" s="565"/>
      <c r="G157" s="591">
        <v>202203</v>
      </c>
      <c r="H157" s="401">
        <v>202303</v>
      </c>
    </row>
    <row r="158" spans="2:10" ht="12.75" thickBot="1">
      <c r="B158" s="25"/>
      <c r="C158" s="26"/>
      <c r="E158" s="362"/>
      <c r="F158" s="566"/>
      <c r="G158" s="588" t="s">
        <v>481</v>
      </c>
      <c r="H158" s="403" t="s">
        <v>460</v>
      </c>
    </row>
    <row r="159" spans="2:10">
      <c r="B159" s="8" t="s">
        <v>46</v>
      </c>
      <c r="C159" s="9" t="s">
        <v>11</v>
      </c>
      <c r="E159" s="596" t="s">
        <v>74</v>
      </c>
      <c r="F159" s="250"/>
      <c r="G159" s="151">
        <v>1283</v>
      </c>
      <c r="H159" s="233">
        <v>1206</v>
      </c>
    </row>
    <row r="160" spans="2:10">
      <c r="B160" s="10" t="s">
        <v>46</v>
      </c>
      <c r="C160" s="11" t="s">
        <v>11</v>
      </c>
      <c r="E160" s="114" t="s">
        <v>75</v>
      </c>
      <c r="F160" s="23"/>
      <c r="G160" s="146">
        <v>12853</v>
      </c>
      <c r="H160" s="214">
        <v>13149</v>
      </c>
    </row>
    <row r="161" spans="2:8">
      <c r="B161" s="10" t="s">
        <v>46</v>
      </c>
      <c r="C161" s="11" t="s">
        <v>11</v>
      </c>
      <c r="E161" s="114" t="s">
        <v>76</v>
      </c>
      <c r="F161" s="23"/>
      <c r="G161" s="146">
        <v>200910</v>
      </c>
      <c r="H161" s="214">
        <v>195976</v>
      </c>
    </row>
    <row r="162" spans="2:8">
      <c r="B162" s="10" t="s">
        <v>46</v>
      </c>
      <c r="C162" s="11" t="s">
        <v>11</v>
      </c>
      <c r="E162" s="114" t="s">
        <v>77</v>
      </c>
      <c r="F162" s="23"/>
      <c r="G162" s="146">
        <v>12435</v>
      </c>
      <c r="H162" s="214">
        <v>13017</v>
      </c>
    </row>
    <row r="163" spans="2:8">
      <c r="B163" s="10" t="s">
        <v>46</v>
      </c>
      <c r="C163" s="11" t="s">
        <v>11</v>
      </c>
      <c r="E163" s="114" t="s">
        <v>61</v>
      </c>
      <c r="F163" s="23"/>
      <c r="G163" s="146" t="s">
        <v>464</v>
      </c>
      <c r="H163" s="214" t="s">
        <v>464</v>
      </c>
    </row>
    <row r="164" spans="2:8" ht="12.75" thickBot="1">
      <c r="B164" s="12" t="s">
        <v>46</v>
      </c>
      <c r="C164" s="13" t="s">
        <v>11</v>
      </c>
      <c r="E164" s="244" t="s">
        <v>73</v>
      </c>
      <c r="F164" s="245"/>
      <c r="G164" s="204">
        <v>227482</v>
      </c>
      <c r="H164" s="232">
        <v>223349</v>
      </c>
    </row>
    <row r="166" spans="2:8" ht="15" thickBot="1">
      <c r="E166" s="67" t="s">
        <v>78</v>
      </c>
      <c r="F166" s="5"/>
      <c r="G166" s="5"/>
    </row>
    <row r="167" spans="2:8">
      <c r="B167" s="7"/>
      <c r="C167" s="7"/>
      <c r="F167" s="565"/>
      <c r="G167" s="599">
        <v>202203</v>
      </c>
      <c r="H167" s="417">
        <v>202303</v>
      </c>
    </row>
    <row r="168" spans="2:8" ht="12.75" thickBot="1">
      <c r="B168" s="25"/>
      <c r="C168" s="26"/>
      <c r="E168" s="362"/>
      <c r="F168" s="566"/>
      <c r="G168" s="595" t="s">
        <v>481</v>
      </c>
      <c r="H168" s="416" t="s">
        <v>460</v>
      </c>
    </row>
    <row r="169" spans="2:8">
      <c r="B169" s="8" t="s">
        <v>46</v>
      </c>
      <c r="C169" s="9" t="s">
        <v>11</v>
      </c>
      <c r="E169" s="571" t="s">
        <v>49</v>
      </c>
      <c r="F169" s="600"/>
      <c r="G169" s="251">
        <v>227482</v>
      </c>
      <c r="H169" s="253">
        <v>223349</v>
      </c>
    </row>
    <row r="170" spans="2:8">
      <c r="B170" s="10" t="s">
        <v>46</v>
      </c>
      <c r="C170" s="11" t="s">
        <v>11</v>
      </c>
      <c r="E170" s="114" t="s">
        <v>79</v>
      </c>
      <c r="F170" s="250"/>
      <c r="G170" s="252">
        <v>85260</v>
      </c>
      <c r="H170" s="214">
        <v>87559</v>
      </c>
    </row>
    <row r="171" spans="2:8" ht="12.75" thickBot="1">
      <c r="B171" s="12" t="s">
        <v>46</v>
      </c>
      <c r="C171" s="13" t="s">
        <v>11</v>
      </c>
      <c r="E171" s="115" t="s">
        <v>80</v>
      </c>
      <c r="F171" s="238"/>
      <c r="G171" s="254">
        <v>142219</v>
      </c>
      <c r="H171" s="232">
        <v>135788</v>
      </c>
    </row>
    <row r="173" spans="2:8" ht="15" thickBot="1">
      <c r="E173" s="67" t="s">
        <v>81</v>
      </c>
      <c r="F173" s="5"/>
      <c r="G173" s="5"/>
    </row>
    <row r="174" spans="2:8">
      <c r="B174" s="7"/>
      <c r="C174" s="7"/>
      <c r="F174" s="565"/>
      <c r="G174" s="584">
        <v>202203</v>
      </c>
      <c r="H174" s="401">
        <v>202303</v>
      </c>
    </row>
    <row r="175" spans="2:8" ht="12.75" thickBot="1">
      <c r="B175" s="25"/>
      <c r="C175" s="26"/>
      <c r="E175" s="362"/>
      <c r="F175" s="566"/>
      <c r="G175" s="585" t="s">
        <v>481</v>
      </c>
      <c r="H175" s="403" t="s">
        <v>460</v>
      </c>
    </row>
    <row r="176" spans="2:8">
      <c r="B176" s="8" t="s">
        <v>46</v>
      </c>
      <c r="C176" s="9" t="s">
        <v>11</v>
      </c>
      <c r="E176" s="586" t="s">
        <v>82</v>
      </c>
      <c r="F176" s="44"/>
      <c r="G176" s="255">
        <v>3714</v>
      </c>
      <c r="H176" s="233">
        <v>3873</v>
      </c>
    </row>
    <row r="177" spans="2:8">
      <c r="B177" s="10" t="s">
        <v>46</v>
      </c>
      <c r="C177" s="11" t="s">
        <v>11</v>
      </c>
      <c r="E177" s="259" t="s">
        <v>83</v>
      </c>
      <c r="F177" s="43"/>
      <c r="G177" s="252">
        <v>48</v>
      </c>
      <c r="H177" s="214">
        <v>41</v>
      </c>
    </row>
    <row r="178" spans="2:8">
      <c r="B178" s="10" t="s">
        <v>46</v>
      </c>
      <c r="C178" s="11" t="s">
        <v>11</v>
      </c>
      <c r="E178" s="259" t="s">
        <v>84</v>
      </c>
      <c r="F178" s="44"/>
      <c r="G178" s="252" t="s">
        <v>464</v>
      </c>
      <c r="H178" s="214" t="s">
        <v>464</v>
      </c>
    </row>
    <row r="179" spans="2:8">
      <c r="B179" s="10" t="s">
        <v>46</v>
      </c>
      <c r="C179" s="11" t="s">
        <v>11</v>
      </c>
      <c r="E179" s="259" t="s">
        <v>85</v>
      </c>
      <c r="F179" s="44"/>
      <c r="G179" s="252" t="s">
        <v>464</v>
      </c>
      <c r="H179" s="214" t="s">
        <v>464</v>
      </c>
    </row>
    <row r="180" spans="2:8">
      <c r="B180" s="10" t="s">
        <v>46</v>
      </c>
      <c r="C180" s="11" t="s">
        <v>11</v>
      </c>
      <c r="E180" s="259" t="s">
        <v>86</v>
      </c>
      <c r="F180" s="44"/>
      <c r="G180" s="252">
        <v>0</v>
      </c>
      <c r="H180" s="214">
        <v>0</v>
      </c>
    </row>
    <row r="181" spans="2:8">
      <c r="B181" s="10" t="s">
        <v>46</v>
      </c>
      <c r="C181" s="11" t="s">
        <v>11</v>
      </c>
      <c r="E181" s="259" t="s">
        <v>87</v>
      </c>
      <c r="F181" s="44"/>
      <c r="G181" s="252">
        <v>55286</v>
      </c>
      <c r="H181" s="214">
        <v>56535</v>
      </c>
    </row>
    <row r="182" spans="2:8">
      <c r="B182" s="10" t="s">
        <v>46</v>
      </c>
      <c r="C182" s="11" t="s">
        <v>11</v>
      </c>
      <c r="E182" s="260" t="s">
        <v>88</v>
      </c>
      <c r="F182" s="45"/>
      <c r="G182" s="256" t="s">
        <v>464</v>
      </c>
      <c r="H182" s="215" t="s">
        <v>464</v>
      </c>
    </row>
    <row r="183" spans="2:8">
      <c r="B183" s="10" t="s">
        <v>46</v>
      </c>
      <c r="C183" s="11" t="s">
        <v>11</v>
      </c>
      <c r="E183" s="261" t="s">
        <v>89</v>
      </c>
      <c r="F183" s="46"/>
      <c r="G183" s="257">
        <v>59048</v>
      </c>
      <c r="H183" s="262">
        <v>60449</v>
      </c>
    </row>
    <row r="184" spans="2:8">
      <c r="B184" s="10" t="s">
        <v>46</v>
      </c>
      <c r="C184" s="11" t="s">
        <v>11</v>
      </c>
      <c r="E184" s="263" t="s">
        <v>90</v>
      </c>
      <c r="F184" s="47"/>
      <c r="G184" s="258">
        <v>54558</v>
      </c>
      <c r="H184" s="237">
        <v>51971</v>
      </c>
    </row>
    <row r="185" spans="2:8">
      <c r="B185" s="10" t="s">
        <v>46</v>
      </c>
      <c r="C185" s="11" t="s">
        <v>11</v>
      </c>
      <c r="E185" s="264" t="s">
        <v>91</v>
      </c>
      <c r="F185" s="47"/>
      <c r="G185" s="252">
        <v>30271</v>
      </c>
      <c r="H185" s="214">
        <v>28992</v>
      </c>
    </row>
    <row r="186" spans="2:8">
      <c r="B186" s="10" t="s">
        <v>46</v>
      </c>
      <c r="C186" s="11" t="s">
        <v>11</v>
      </c>
      <c r="E186" s="264" t="s">
        <v>92</v>
      </c>
      <c r="F186" s="47"/>
      <c r="G186" s="252">
        <v>84829</v>
      </c>
      <c r="H186" s="214">
        <v>80963</v>
      </c>
    </row>
    <row r="187" spans="2:8">
      <c r="B187" s="10" t="s">
        <v>46</v>
      </c>
      <c r="C187" s="11" t="s">
        <v>11</v>
      </c>
      <c r="E187" s="264" t="s">
        <v>93</v>
      </c>
      <c r="F187" s="47"/>
      <c r="G187" s="252">
        <v>83603</v>
      </c>
      <c r="H187" s="214">
        <v>81935</v>
      </c>
    </row>
    <row r="188" spans="2:8">
      <c r="B188" s="10" t="s">
        <v>46</v>
      </c>
      <c r="C188" s="11" t="s">
        <v>11</v>
      </c>
      <c r="E188" s="264" t="s">
        <v>29</v>
      </c>
      <c r="F188" s="47"/>
      <c r="G188" s="252" t="s">
        <v>464</v>
      </c>
      <c r="H188" s="214" t="s">
        <v>464</v>
      </c>
    </row>
    <row r="189" spans="2:8" ht="12.75" thickBot="1">
      <c r="B189" s="12" t="s">
        <v>46</v>
      </c>
      <c r="C189" s="13" t="s">
        <v>11</v>
      </c>
      <c r="E189" s="265" t="s">
        <v>45</v>
      </c>
      <c r="F189" s="266"/>
      <c r="G189" s="254">
        <v>227482</v>
      </c>
      <c r="H189" s="232">
        <v>223349</v>
      </c>
    </row>
    <row r="191" spans="2:8" ht="15" thickBot="1">
      <c r="E191" s="67" t="s">
        <v>168</v>
      </c>
      <c r="F191" s="5"/>
      <c r="G191" s="5"/>
    </row>
    <row r="192" spans="2:8">
      <c r="B192" s="7"/>
      <c r="C192" s="7"/>
      <c r="F192" s="565"/>
      <c r="G192" s="584">
        <v>202203</v>
      </c>
      <c r="H192" s="401">
        <v>202303</v>
      </c>
    </row>
    <row r="193" spans="2:10" ht="12.75" thickBot="1">
      <c r="B193" s="25"/>
      <c r="C193" s="26"/>
      <c r="E193" s="362"/>
      <c r="F193" s="566"/>
      <c r="G193" s="585" t="s">
        <v>481</v>
      </c>
      <c r="H193" s="403" t="s">
        <v>460</v>
      </c>
    </row>
    <row r="194" spans="2:10">
      <c r="B194" s="8" t="s">
        <v>46</v>
      </c>
      <c r="C194" s="9" t="s">
        <v>169</v>
      </c>
      <c r="E194" s="586" t="s">
        <v>170</v>
      </c>
      <c r="F194" s="44"/>
      <c r="G194" s="267">
        <v>43.82</v>
      </c>
      <c r="H194" s="268">
        <v>42.63</v>
      </c>
    </row>
    <row r="195" spans="2:10" ht="12.75" thickBot="1">
      <c r="B195" s="12" t="s">
        <v>46</v>
      </c>
      <c r="C195" s="13" t="s">
        <v>169</v>
      </c>
      <c r="E195" s="269" t="s">
        <v>171</v>
      </c>
      <c r="F195" s="270"/>
      <c r="G195" s="271">
        <v>43.72</v>
      </c>
      <c r="H195" s="272">
        <v>41.71</v>
      </c>
    </row>
    <row r="196" spans="2:10">
      <c r="B196" s="7"/>
      <c r="C196" s="7"/>
      <c r="E196" s="45"/>
      <c r="F196" s="45"/>
      <c r="G196" s="30"/>
      <c r="H196" s="30"/>
    </row>
    <row r="197" spans="2:10" ht="15" thickBot="1">
      <c r="E197" s="67" t="s">
        <v>94</v>
      </c>
      <c r="F197" s="5"/>
      <c r="G197" s="5"/>
    </row>
    <row r="198" spans="2:10" ht="14.25">
      <c r="E198" s="5"/>
      <c r="F198" s="598"/>
      <c r="G198" s="593" t="s">
        <v>166</v>
      </c>
      <c r="H198" s="411"/>
      <c r="I198" s="410" t="s">
        <v>167</v>
      </c>
      <c r="J198" s="412"/>
    </row>
    <row r="199" spans="2:10">
      <c r="B199" s="7"/>
      <c r="C199" s="7"/>
      <c r="F199" s="565"/>
      <c r="G199" s="594">
        <f t="shared" ref="G199:H200" si="2">I199</f>
        <v>202203</v>
      </c>
      <c r="H199" s="413">
        <f t="shared" si="2"/>
        <v>202303</v>
      </c>
      <c r="I199" s="413">
        <v>202203</v>
      </c>
      <c r="J199" s="414">
        <v>202303</v>
      </c>
    </row>
    <row r="200" spans="2:10" ht="12.75" thickBot="1">
      <c r="B200" s="25"/>
      <c r="C200" s="26"/>
      <c r="E200" s="362"/>
      <c r="F200" s="566"/>
      <c r="G200" s="595" t="str">
        <f t="shared" si="2"/>
        <v>令和 4年 3月</v>
      </c>
      <c r="H200" s="415" t="str">
        <f t="shared" si="2"/>
        <v>令和 5年 3月</v>
      </c>
      <c r="I200" s="415" t="s">
        <v>481</v>
      </c>
      <c r="J200" s="416" t="s">
        <v>460</v>
      </c>
    </row>
    <row r="201" spans="2:10">
      <c r="B201" s="8" t="s">
        <v>46</v>
      </c>
      <c r="C201" s="9" t="s">
        <v>11</v>
      </c>
      <c r="E201" s="596" t="s">
        <v>95</v>
      </c>
      <c r="F201" s="597"/>
      <c r="G201" s="152">
        <v>20259</v>
      </c>
      <c r="H201" s="152">
        <v>20734</v>
      </c>
      <c r="I201" s="277">
        <f t="shared" ref="I201:J231" si="3">IF(SUM(G201)=0,"- ",ROUND(G201/G$231*100,2))</f>
        <v>8.91</v>
      </c>
      <c r="J201" s="279">
        <f t="shared" si="3"/>
        <v>9.2799999999999994</v>
      </c>
    </row>
    <row r="202" spans="2:10">
      <c r="B202" s="10" t="s">
        <v>46</v>
      </c>
      <c r="C202" s="11" t="s">
        <v>11</v>
      </c>
      <c r="E202" s="114" t="s">
        <v>96</v>
      </c>
      <c r="F202" s="273"/>
      <c r="G202" s="147">
        <v>401</v>
      </c>
      <c r="H202" s="147">
        <v>498</v>
      </c>
      <c r="I202" s="278">
        <f t="shared" si="3"/>
        <v>0.18</v>
      </c>
      <c r="J202" s="240">
        <f t="shared" si="3"/>
        <v>0.22</v>
      </c>
    </row>
    <row r="203" spans="2:10">
      <c r="B203" s="10" t="s">
        <v>46</v>
      </c>
      <c r="C203" s="11" t="s">
        <v>11</v>
      </c>
      <c r="E203" s="114" t="s">
        <v>97</v>
      </c>
      <c r="F203" s="273"/>
      <c r="G203" s="147">
        <v>2</v>
      </c>
      <c r="H203" s="147">
        <v>0</v>
      </c>
      <c r="I203" s="278">
        <f t="shared" si="3"/>
        <v>0</v>
      </c>
      <c r="J203" s="240" t="str">
        <f t="shared" si="3"/>
        <v xml:space="preserve">- </v>
      </c>
    </row>
    <row r="204" spans="2:10">
      <c r="B204" s="10" t="s">
        <v>46</v>
      </c>
      <c r="C204" s="11" t="s">
        <v>11</v>
      </c>
      <c r="E204" s="114" t="s">
        <v>98</v>
      </c>
      <c r="F204" s="273"/>
      <c r="G204" s="147">
        <v>283</v>
      </c>
      <c r="H204" s="147">
        <v>270</v>
      </c>
      <c r="I204" s="278">
        <f t="shared" si="3"/>
        <v>0.12</v>
      </c>
      <c r="J204" s="240">
        <f t="shared" si="3"/>
        <v>0.12</v>
      </c>
    </row>
    <row r="205" spans="2:10">
      <c r="B205" s="10" t="s">
        <v>46</v>
      </c>
      <c r="C205" s="11" t="s">
        <v>11</v>
      </c>
      <c r="E205" s="114" t="s">
        <v>99</v>
      </c>
      <c r="F205" s="273"/>
      <c r="G205" s="147">
        <v>21311</v>
      </c>
      <c r="H205" s="147">
        <v>20640</v>
      </c>
      <c r="I205" s="278">
        <f t="shared" si="3"/>
        <v>9.3699999999999992</v>
      </c>
      <c r="J205" s="240">
        <f t="shared" si="3"/>
        <v>9.24</v>
      </c>
    </row>
    <row r="206" spans="2:10">
      <c r="B206" s="10" t="s">
        <v>46</v>
      </c>
      <c r="C206" s="11" t="s">
        <v>11</v>
      </c>
      <c r="E206" s="114" t="s">
        <v>100</v>
      </c>
      <c r="F206" s="273"/>
      <c r="G206" s="147">
        <v>46</v>
      </c>
      <c r="H206" s="147">
        <v>40</v>
      </c>
      <c r="I206" s="278">
        <f t="shared" si="3"/>
        <v>0.02</v>
      </c>
      <c r="J206" s="240">
        <f t="shared" si="3"/>
        <v>0.02</v>
      </c>
    </row>
    <row r="207" spans="2:10">
      <c r="B207" s="10" t="s">
        <v>46</v>
      </c>
      <c r="C207" s="11" t="s">
        <v>11</v>
      </c>
      <c r="E207" s="114" t="s">
        <v>101</v>
      </c>
      <c r="F207" s="273"/>
      <c r="G207" s="147">
        <v>380</v>
      </c>
      <c r="H207" s="147">
        <v>289</v>
      </c>
      <c r="I207" s="278">
        <f t="shared" si="3"/>
        <v>0.17</v>
      </c>
      <c r="J207" s="240">
        <f t="shared" si="3"/>
        <v>0.13</v>
      </c>
    </row>
    <row r="208" spans="2:10">
      <c r="B208" s="10" t="s">
        <v>46</v>
      </c>
      <c r="C208" s="11" t="s">
        <v>11</v>
      </c>
      <c r="E208" s="114" t="s">
        <v>102</v>
      </c>
      <c r="F208" s="273"/>
      <c r="G208" s="147">
        <v>4514</v>
      </c>
      <c r="H208" s="147">
        <v>5597</v>
      </c>
      <c r="I208" s="278">
        <f t="shared" si="3"/>
        <v>1.98</v>
      </c>
      <c r="J208" s="240">
        <f t="shared" si="3"/>
        <v>2.5099999999999998</v>
      </c>
    </row>
    <row r="209" spans="2:10">
      <c r="B209" s="10" t="s">
        <v>46</v>
      </c>
      <c r="C209" s="11" t="s">
        <v>11</v>
      </c>
      <c r="E209" s="114" t="s">
        <v>103</v>
      </c>
      <c r="F209" s="273"/>
      <c r="G209" s="147">
        <v>18087</v>
      </c>
      <c r="H209" s="147">
        <v>17059</v>
      </c>
      <c r="I209" s="278">
        <f t="shared" si="3"/>
        <v>7.95</v>
      </c>
      <c r="J209" s="240">
        <f t="shared" si="3"/>
        <v>7.64</v>
      </c>
    </row>
    <row r="210" spans="2:10">
      <c r="B210" s="10" t="s">
        <v>46</v>
      </c>
      <c r="C210" s="11" t="s">
        <v>11</v>
      </c>
      <c r="E210" s="114" t="s">
        <v>104</v>
      </c>
      <c r="F210" s="273"/>
      <c r="G210" s="147">
        <v>10047</v>
      </c>
      <c r="H210" s="147">
        <v>10154</v>
      </c>
      <c r="I210" s="278">
        <f t="shared" si="3"/>
        <v>4.42</v>
      </c>
      <c r="J210" s="240">
        <f t="shared" si="3"/>
        <v>4.55</v>
      </c>
    </row>
    <row r="211" spans="2:10">
      <c r="B211" s="10" t="s">
        <v>46</v>
      </c>
      <c r="C211" s="11" t="s">
        <v>11</v>
      </c>
      <c r="E211" s="242" t="s">
        <v>105</v>
      </c>
      <c r="F211" s="274"/>
      <c r="G211" s="147">
        <v>39169</v>
      </c>
      <c r="H211" s="147">
        <v>40403</v>
      </c>
      <c r="I211" s="278">
        <f t="shared" si="3"/>
        <v>17.22</v>
      </c>
      <c r="J211" s="240">
        <f t="shared" si="3"/>
        <v>18.09</v>
      </c>
    </row>
    <row r="212" spans="2:10">
      <c r="B212" s="10" t="s">
        <v>46</v>
      </c>
      <c r="C212" s="11" t="s">
        <v>11</v>
      </c>
      <c r="E212" s="242" t="s">
        <v>106</v>
      </c>
      <c r="F212" s="274"/>
      <c r="G212" s="147">
        <v>1051</v>
      </c>
      <c r="H212" s="147">
        <v>970</v>
      </c>
      <c r="I212" s="278">
        <f t="shared" si="3"/>
        <v>0.46</v>
      </c>
      <c r="J212" s="240">
        <f t="shared" si="3"/>
        <v>0.43</v>
      </c>
    </row>
    <row r="213" spans="2:10">
      <c r="B213" s="10" t="s">
        <v>46</v>
      </c>
      <c r="C213" s="11" t="s">
        <v>11</v>
      </c>
      <c r="E213" s="114" t="s">
        <v>107</v>
      </c>
      <c r="F213" s="273"/>
      <c r="G213" s="147">
        <v>40220</v>
      </c>
      <c r="H213" s="147">
        <v>41373</v>
      </c>
      <c r="I213" s="278">
        <f t="shared" si="3"/>
        <v>17.68</v>
      </c>
      <c r="J213" s="240">
        <f t="shared" si="3"/>
        <v>18.52</v>
      </c>
    </row>
    <row r="214" spans="2:10">
      <c r="B214" s="10" t="s">
        <v>46</v>
      </c>
      <c r="C214" s="11" t="s">
        <v>11</v>
      </c>
      <c r="E214" s="241" t="s">
        <v>108</v>
      </c>
      <c r="F214" s="275"/>
      <c r="G214" s="147">
        <v>1999</v>
      </c>
      <c r="H214" s="147">
        <v>1988</v>
      </c>
      <c r="I214" s="278">
        <f t="shared" si="3"/>
        <v>0.88</v>
      </c>
      <c r="J214" s="240">
        <f t="shared" si="3"/>
        <v>0.89</v>
      </c>
    </row>
    <row r="215" spans="2:10">
      <c r="B215" s="10" t="s">
        <v>46</v>
      </c>
      <c r="C215" s="11" t="s">
        <v>11</v>
      </c>
      <c r="E215" s="242" t="s">
        <v>109</v>
      </c>
      <c r="F215" s="274"/>
      <c r="G215" s="147">
        <v>515</v>
      </c>
      <c r="H215" s="147">
        <v>493</v>
      </c>
      <c r="I215" s="278">
        <f t="shared" si="3"/>
        <v>0.23</v>
      </c>
      <c r="J215" s="240">
        <f t="shared" si="3"/>
        <v>0.22</v>
      </c>
    </row>
    <row r="216" spans="2:10">
      <c r="B216" s="10" t="s">
        <v>46</v>
      </c>
      <c r="C216" s="11" t="s">
        <v>11</v>
      </c>
      <c r="E216" s="242" t="s">
        <v>110</v>
      </c>
      <c r="F216" s="274"/>
      <c r="G216" s="147">
        <v>3123</v>
      </c>
      <c r="H216" s="147">
        <v>2994</v>
      </c>
      <c r="I216" s="278">
        <f t="shared" si="3"/>
        <v>1.37</v>
      </c>
      <c r="J216" s="240">
        <f t="shared" si="3"/>
        <v>1.34</v>
      </c>
    </row>
    <row r="217" spans="2:10">
      <c r="B217" s="10" t="s">
        <v>46</v>
      </c>
      <c r="C217" s="11" t="s">
        <v>11</v>
      </c>
      <c r="E217" s="241" t="s">
        <v>111</v>
      </c>
      <c r="F217" s="275"/>
      <c r="G217" s="147">
        <v>3638</v>
      </c>
      <c r="H217" s="147">
        <v>3487</v>
      </c>
      <c r="I217" s="278">
        <f t="shared" si="3"/>
        <v>1.6</v>
      </c>
      <c r="J217" s="240">
        <f t="shared" si="3"/>
        <v>1.56</v>
      </c>
    </row>
    <row r="218" spans="2:10">
      <c r="B218" s="10" t="s">
        <v>46</v>
      </c>
      <c r="C218" s="11" t="s">
        <v>11</v>
      </c>
      <c r="E218" s="241" t="s">
        <v>112</v>
      </c>
      <c r="F218" s="275"/>
      <c r="G218" s="147">
        <v>3623</v>
      </c>
      <c r="H218" s="147">
        <v>3396</v>
      </c>
      <c r="I218" s="278">
        <f t="shared" si="3"/>
        <v>1.59</v>
      </c>
      <c r="J218" s="240">
        <f t="shared" si="3"/>
        <v>1.52</v>
      </c>
    </row>
    <row r="219" spans="2:10">
      <c r="B219" s="10" t="s">
        <v>46</v>
      </c>
      <c r="C219" s="11" t="s">
        <v>11</v>
      </c>
      <c r="E219" s="241" t="s">
        <v>113</v>
      </c>
      <c r="F219" s="275"/>
      <c r="G219" s="147">
        <v>1031</v>
      </c>
      <c r="H219" s="147">
        <v>1156</v>
      </c>
      <c r="I219" s="278">
        <f t="shared" si="3"/>
        <v>0.45</v>
      </c>
      <c r="J219" s="240">
        <f t="shared" si="3"/>
        <v>0.52</v>
      </c>
    </row>
    <row r="220" spans="2:10">
      <c r="B220" s="10" t="s">
        <v>46</v>
      </c>
      <c r="C220" s="11" t="s">
        <v>11</v>
      </c>
      <c r="E220" s="241" t="s">
        <v>114</v>
      </c>
      <c r="F220" s="275"/>
      <c r="G220" s="147">
        <v>6304</v>
      </c>
      <c r="H220" s="147">
        <v>6454</v>
      </c>
      <c r="I220" s="278">
        <f t="shared" si="3"/>
        <v>2.77</v>
      </c>
      <c r="J220" s="240">
        <f t="shared" si="3"/>
        <v>2.89</v>
      </c>
    </row>
    <row r="221" spans="2:10">
      <c r="B221" s="10" t="s">
        <v>46</v>
      </c>
      <c r="C221" s="11" t="s">
        <v>11</v>
      </c>
      <c r="E221" s="241" t="s">
        <v>115</v>
      </c>
      <c r="F221" s="275"/>
      <c r="G221" s="147">
        <v>10885</v>
      </c>
      <c r="H221" s="147">
        <v>10384</v>
      </c>
      <c r="I221" s="278">
        <f t="shared" si="3"/>
        <v>4.78</v>
      </c>
      <c r="J221" s="240">
        <f t="shared" si="3"/>
        <v>4.6500000000000004</v>
      </c>
    </row>
    <row r="222" spans="2:10">
      <c r="B222" s="10" t="s">
        <v>46</v>
      </c>
      <c r="C222" s="11" t="s">
        <v>11</v>
      </c>
      <c r="E222" s="114" t="s">
        <v>116</v>
      </c>
      <c r="F222" s="273"/>
      <c r="G222" s="147">
        <v>27480</v>
      </c>
      <c r="H222" s="147">
        <v>26865</v>
      </c>
      <c r="I222" s="278">
        <f t="shared" si="3"/>
        <v>12.08</v>
      </c>
      <c r="J222" s="240">
        <f t="shared" si="3"/>
        <v>12.03</v>
      </c>
    </row>
    <row r="223" spans="2:10">
      <c r="B223" s="10" t="s">
        <v>46</v>
      </c>
      <c r="C223" s="11" t="s">
        <v>11</v>
      </c>
      <c r="E223" s="114" t="s">
        <v>117</v>
      </c>
      <c r="F223" s="273"/>
      <c r="G223" s="147">
        <v>28582</v>
      </c>
      <c r="H223" s="147">
        <v>25843</v>
      </c>
      <c r="I223" s="278">
        <f t="shared" si="3"/>
        <v>12.56</v>
      </c>
      <c r="J223" s="240">
        <f t="shared" si="3"/>
        <v>11.57</v>
      </c>
    </row>
    <row r="224" spans="2:10">
      <c r="B224" s="10" t="s">
        <v>46</v>
      </c>
      <c r="C224" s="11" t="s">
        <v>11</v>
      </c>
      <c r="E224" s="114" t="s">
        <v>68</v>
      </c>
      <c r="F224" s="273"/>
      <c r="G224" s="147">
        <v>55860</v>
      </c>
      <c r="H224" s="147">
        <v>53978</v>
      </c>
      <c r="I224" s="278">
        <f t="shared" si="3"/>
        <v>24.56</v>
      </c>
      <c r="J224" s="240">
        <f t="shared" si="3"/>
        <v>24.17</v>
      </c>
    </row>
    <row r="225" spans="2:12">
      <c r="B225" s="10" t="s">
        <v>46</v>
      </c>
      <c r="C225" s="11" t="s">
        <v>11</v>
      </c>
      <c r="E225" s="112" t="s">
        <v>118</v>
      </c>
      <c r="F225" s="276"/>
      <c r="G225" s="147">
        <v>227482</v>
      </c>
      <c r="H225" s="147">
        <v>223349</v>
      </c>
      <c r="I225" s="278">
        <f t="shared" si="3"/>
        <v>100</v>
      </c>
      <c r="J225" s="240">
        <f t="shared" si="3"/>
        <v>100</v>
      </c>
    </row>
    <row r="226" spans="2:12">
      <c r="B226" s="10" t="s">
        <v>46</v>
      </c>
      <c r="C226" s="11" t="s">
        <v>11</v>
      </c>
      <c r="E226" s="114" t="s">
        <v>119</v>
      </c>
      <c r="F226" s="273"/>
      <c r="G226" s="147" t="s">
        <v>464</v>
      </c>
      <c r="H226" s="147" t="s">
        <v>464</v>
      </c>
      <c r="I226" s="278" t="str">
        <f t="shared" si="3"/>
        <v xml:space="preserve">- </v>
      </c>
      <c r="J226" s="240" t="str">
        <f t="shared" si="3"/>
        <v xml:space="preserve">- </v>
      </c>
    </row>
    <row r="227" spans="2:12">
      <c r="B227" s="10" t="s">
        <v>46</v>
      </c>
      <c r="C227" s="11" t="s">
        <v>11</v>
      </c>
      <c r="E227" s="114" t="s">
        <v>67</v>
      </c>
      <c r="F227" s="273"/>
      <c r="G227" s="147" t="s">
        <v>464</v>
      </c>
      <c r="H227" s="147" t="s">
        <v>464</v>
      </c>
      <c r="I227" s="278" t="str">
        <f t="shared" si="3"/>
        <v xml:space="preserve">- </v>
      </c>
      <c r="J227" s="240" t="str">
        <f t="shared" si="3"/>
        <v xml:space="preserve">- </v>
      </c>
    </row>
    <row r="228" spans="2:12">
      <c r="B228" s="10" t="s">
        <v>46</v>
      </c>
      <c r="C228" s="11" t="s">
        <v>11</v>
      </c>
      <c r="E228" s="114" t="s">
        <v>120</v>
      </c>
      <c r="F228" s="273"/>
      <c r="G228" s="147" t="s">
        <v>464</v>
      </c>
      <c r="H228" s="147" t="s">
        <v>464</v>
      </c>
      <c r="I228" s="278" t="str">
        <f t="shared" si="3"/>
        <v xml:space="preserve">- </v>
      </c>
      <c r="J228" s="240" t="str">
        <f t="shared" si="3"/>
        <v xml:space="preserve">- </v>
      </c>
    </row>
    <row r="229" spans="2:12">
      <c r="B229" s="10" t="s">
        <v>46</v>
      </c>
      <c r="C229" s="11" t="s">
        <v>11</v>
      </c>
      <c r="E229" s="114" t="s">
        <v>29</v>
      </c>
      <c r="F229" s="273"/>
      <c r="G229" s="147" t="s">
        <v>464</v>
      </c>
      <c r="H229" s="147" t="s">
        <v>464</v>
      </c>
      <c r="I229" s="278" t="str">
        <f t="shared" si="3"/>
        <v xml:space="preserve">- </v>
      </c>
      <c r="J229" s="240" t="str">
        <f t="shared" si="3"/>
        <v xml:space="preserve">- </v>
      </c>
    </row>
    <row r="230" spans="2:12">
      <c r="B230" s="10" t="s">
        <v>46</v>
      </c>
      <c r="C230" s="11" t="s">
        <v>11</v>
      </c>
      <c r="E230" s="112" t="s">
        <v>121</v>
      </c>
      <c r="F230" s="276"/>
      <c r="G230" s="147" t="s">
        <v>464</v>
      </c>
      <c r="H230" s="147" t="s">
        <v>464</v>
      </c>
      <c r="I230" s="278" t="str">
        <f t="shared" si="3"/>
        <v xml:space="preserve">- </v>
      </c>
      <c r="J230" s="240" t="str">
        <f t="shared" si="3"/>
        <v xml:space="preserve">- </v>
      </c>
    </row>
    <row r="231" spans="2:12" ht="12.75" thickBot="1">
      <c r="B231" s="12" t="s">
        <v>46</v>
      </c>
      <c r="C231" s="13" t="s">
        <v>11</v>
      </c>
      <c r="E231" s="244" t="s">
        <v>122</v>
      </c>
      <c r="F231" s="280"/>
      <c r="G231" s="230">
        <v>227482</v>
      </c>
      <c r="H231" s="230">
        <v>223349</v>
      </c>
      <c r="I231" s="281">
        <f t="shared" si="3"/>
        <v>100</v>
      </c>
      <c r="J231" s="247">
        <f t="shared" si="3"/>
        <v>100</v>
      </c>
    </row>
    <row r="233" spans="2:12" ht="15" thickBot="1">
      <c r="E233" s="67" t="s">
        <v>123</v>
      </c>
      <c r="F233" s="5"/>
      <c r="G233" s="5"/>
    </row>
    <row r="234" spans="2:12">
      <c r="B234" s="7"/>
      <c r="C234" s="7"/>
      <c r="F234" s="565"/>
      <c r="G234" s="591">
        <v>202203</v>
      </c>
      <c r="H234" s="401">
        <v>202303</v>
      </c>
    </row>
    <row r="235" spans="2:12" ht="12.75" thickBot="1">
      <c r="B235" s="25"/>
      <c r="C235" s="26"/>
      <c r="E235" s="362"/>
      <c r="F235" s="566"/>
      <c r="G235" s="588" t="s">
        <v>481</v>
      </c>
      <c r="H235" s="403" t="s">
        <v>460</v>
      </c>
    </row>
    <row r="236" spans="2:12">
      <c r="B236" s="8" t="s">
        <v>46</v>
      </c>
      <c r="C236" s="9" t="s">
        <v>11</v>
      </c>
      <c r="E236" s="571" t="s">
        <v>124</v>
      </c>
      <c r="F236" s="592"/>
      <c r="G236" s="282">
        <v>42684</v>
      </c>
      <c r="H236" s="283">
        <v>41478</v>
      </c>
    </row>
    <row r="237" spans="2:12" ht="12.75" thickBot="1">
      <c r="B237" s="12" t="s">
        <v>46</v>
      </c>
      <c r="C237" s="13" t="s">
        <v>11</v>
      </c>
      <c r="E237" s="284" t="s">
        <v>125</v>
      </c>
      <c r="F237" s="285"/>
      <c r="G237" s="230">
        <v>7429</v>
      </c>
      <c r="H237" s="205">
        <v>7542</v>
      </c>
    </row>
    <row r="239" spans="2:12" ht="16.5">
      <c r="E239" s="5" t="s">
        <v>126</v>
      </c>
      <c r="F239" s="5"/>
      <c r="G239" s="5"/>
      <c r="K239" s="37"/>
      <c r="L239" s="38"/>
    </row>
    <row r="240" spans="2:12" ht="15" thickBot="1">
      <c r="K240" s="37"/>
      <c r="L240" s="38"/>
    </row>
    <row r="241" spans="2:12">
      <c r="E241" s="703" t="s">
        <v>304</v>
      </c>
      <c r="F241" s="704"/>
      <c r="G241" s="287" t="s">
        <v>128</v>
      </c>
      <c r="H241" s="288" t="s">
        <v>130</v>
      </c>
      <c r="I241" s="289"/>
      <c r="J241" s="87"/>
      <c r="K241" s="709" t="s">
        <v>136</v>
      </c>
      <c r="L241" s="689" t="s">
        <v>137</v>
      </c>
    </row>
    <row r="242" spans="2:12">
      <c r="E242" s="705"/>
      <c r="F242" s="706"/>
      <c r="G242" s="290" t="s">
        <v>129</v>
      </c>
      <c r="H242" s="291" t="s">
        <v>131</v>
      </c>
      <c r="I242" s="695" t="s">
        <v>132</v>
      </c>
      <c r="J242" s="96" t="s">
        <v>134</v>
      </c>
      <c r="K242" s="710"/>
      <c r="L242" s="693"/>
    </row>
    <row r="243" spans="2:12">
      <c r="E243" s="705"/>
      <c r="F243" s="706"/>
      <c r="G243" s="292"/>
      <c r="H243" s="293"/>
      <c r="I243" s="696"/>
      <c r="J243" s="292"/>
      <c r="K243" s="710"/>
      <c r="L243" s="693"/>
    </row>
    <row r="244" spans="2:12">
      <c r="E244" s="707"/>
      <c r="F244" s="708"/>
      <c r="G244" s="294"/>
      <c r="H244" s="295"/>
      <c r="I244" s="296" t="s">
        <v>133</v>
      </c>
      <c r="J244" s="297" t="s">
        <v>135</v>
      </c>
      <c r="K244" s="711"/>
      <c r="L244" s="694"/>
    </row>
    <row r="245" spans="2:12" ht="12" customHeight="1">
      <c r="B245" s="8" t="s">
        <v>46</v>
      </c>
      <c r="C245" s="9" t="s">
        <v>11</v>
      </c>
      <c r="E245" s="680" t="s">
        <v>127</v>
      </c>
      <c r="F245" s="615">
        <v>202203</v>
      </c>
      <c r="G245" s="299">
        <v>1580</v>
      </c>
      <c r="H245" s="68" t="str">
        <f t="shared" ref="H245:H256" si="4">IF(SUM(I245:J245)=0,"",SUM(I245:J245))</f>
        <v/>
      </c>
      <c r="I245" s="299" t="s">
        <v>472</v>
      </c>
      <c r="J245" s="299" t="s">
        <v>472</v>
      </c>
      <c r="K245" s="300" t="s">
        <v>464</v>
      </c>
      <c r="L245" s="301" t="s">
        <v>464</v>
      </c>
    </row>
    <row r="246" spans="2:12" ht="12" customHeight="1">
      <c r="B246" s="10" t="s">
        <v>46</v>
      </c>
      <c r="C246" s="11" t="s">
        <v>11</v>
      </c>
      <c r="E246" s="681"/>
      <c r="F246" s="613">
        <v>202303</v>
      </c>
      <c r="G246" s="303">
        <v>1599</v>
      </c>
      <c r="H246" s="304" t="str">
        <f t="shared" si="4"/>
        <v/>
      </c>
      <c r="I246" s="305" t="s">
        <v>472</v>
      </c>
      <c r="J246" s="305" t="s">
        <v>472</v>
      </c>
      <c r="K246" s="306" t="s">
        <v>464</v>
      </c>
      <c r="L246" s="307" t="s">
        <v>464</v>
      </c>
    </row>
    <row r="247" spans="2:12" ht="12" customHeight="1">
      <c r="B247" s="10" t="s">
        <v>46</v>
      </c>
      <c r="C247" s="11" t="s">
        <v>11</v>
      </c>
      <c r="E247" s="680" t="s">
        <v>138</v>
      </c>
      <c r="F247" s="298">
        <f>F245</f>
        <v>202203</v>
      </c>
      <c r="G247" s="299">
        <v>4456</v>
      </c>
      <c r="H247" s="68" t="str">
        <f t="shared" si="4"/>
        <v/>
      </c>
      <c r="I247" s="299" t="s">
        <v>472</v>
      </c>
      <c r="J247" s="299" t="s">
        <v>472</v>
      </c>
      <c r="K247" s="300" t="s">
        <v>464</v>
      </c>
      <c r="L247" s="301" t="s">
        <v>464</v>
      </c>
    </row>
    <row r="248" spans="2:12" ht="12" customHeight="1">
      <c r="B248" s="10" t="s">
        <v>46</v>
      </c>
      <c r="C248" s="11" t="s">
        <v>11</v>
      </c>
      <c r="E248" s="681"/>
      <c r="F248" s="302">
        <f>F246</f>
        <v>202303</v>
      </c>
      <c r="G248" s="303">
        <v>4698</v>
      </c>
      <c r="H248" s="304" t="str">
        <f t="shared" si="4"/>
        <v/>
      </c>
      <c r="I248" s="305" t="s">
        <v>472</v>
      </c>
      <c r="J248" s="305" t="s">
        <v>472</v>
      </c>
      <c r="K248" s="306" t="s">
        <v>464</v>
      </c>
      <c r="L248" s="307" t="s">
        <v>464</v>
      </c>
    </row>
    <row r="249" spans="2:12" ht="12" customHeight="1">
      <c r="B249" s="10" t="s">
        <v>46</v>
      </c>
      <c r="C249" s="11" t="s">
        <v>11</v>
      </c>
      <c r="E249" s="680" t="s">
        <v>139</v>
      </c>
      <c r="F249" s="298">
        <f t="shared" ref="F249:F260" si="5">F247</f>
        <v>202203</v>
      </c>
      <c r="G249" s="299">
        <v>1030</v>
      </c>
      <c r="H249" s="68" t="str">
        <f t="shared" si="4"/>
        <v/>
      </c>
      <c r="I249" s="299" t="s">
        <v>472</v>
      </c>
      <c r="J249" s="299" t="s">
        <v>472</v>
      </c>
      <c r="K249" s="300" t="s">
        <v>464</v>
      </c>
      <c r="L249" s="301" t="s">
        <v>464</v>
      </c>
    </row>
    <row r="250" spans="2:12" ht="12" customHeight="1">
      <c r="B250" s="10" t="s">
        <v>46</v>
      </c>
      <c r="C250" s="11" t="s">
        <v>11</v>
      </c>
      <c r="E250" s="681"/>
      <c r="F250" s="302">
        <f t="shared" si="5"/>
        <v>202303</v>
      </c>
      <c r="G250" s="303">
        <v>1217</v>
      </c>
      <c r="H250" s="304" t="str">
        <f t="shared" si="4"/>
        <v/>
      </c>
      <c r="I250" s="305" t="s">
        <v>472</v>
      </c>
      <c r="J250" s="305" t="s">
        <v>472</v>
      </c>
      <c r="K250" s="306" t="s">
        <v>464</v>
      </c>
      <c r="L250" s="307" t="s">
        <v>464</v>
      </c>
    </row>
    <row r="251" spans="2:12" ht="12" customHeight="1">
      <c r="B251" s="10" t="s">
        <v>46</v>
      </c>
      <c r="C251" s="11" t="s">
        <v>11</v>
      </c>
      <c r="E251" s="691" t="s">
        <v>140</v>
      </c>
      <c r="F251" s="298">
        <f t="shared" si="5"/>
        <v>202203</v>
      </c>
      <c r="G251" s="299">
        <v>31</v>
      </c>
      <c r="H251" s="68" t="str">
        <f t="shared" si="4"/>
        <v/>
      </c>
      <c r="I251" s="299" t="s">
        <v>472</v>
      </c>
      <c r="J251" s="299" t="s">
        <v>472</v>
      </c>
      <c r="K251" s="308" t="s">
        <v>464</v>
      </c>
      <c r="L251" s="309" t="s">
        <v>464</v>
      </c>
    </row>
    <row r="252" spans="2:12" ht="12" customHeight="1">
      <c r="B252" s="10" t="s">
        <v>46</v>
      </c>
      <c r="C252" s="11" t="s">
        <v>11</v>
      </c>
      <c r="E252" s="692"/>
      <c r="F252" s="302">
        <f t="shared" si="5"/>
        <v>202303</v>
      </c>
      <c r="G252" s="303">
        <v>41</v>
      </c>
      <c r="H252" s="304" t="str">
        <f t="shared" si="4"/>
        <v/>
      </c>
      <c r="I252" s="305" t="s">
        <v>472</v>
      </c>
      <c r="J252" s="305" t="s">
        <v>472</v>
      </c>
      <c r="K252" s="310" t="s">
        <v>464</v>
      </c>
      <c r="L252" s="311" t="s">
        <v>464</v>
      </c>
    </row>
    <row r="253" spans="2:12" ht="12" customHeight="1">
      <c r="B253" s="10" t="s">
        <v>46</v>
      </c>
      <c r="C253" s="11" t="s">
        <v>11</v>
      </c>
      <c r="E253" s="691" t="s">
        <v>141</v>
      </c>
      <c r="F253" s="298">
        <f t="shared" si="5"/>
        <v>202203</v>
      </c>
      <c r="G253" s="299">
        <v>999</v>
      </c>
      <c r="H253" s="68" t="str">
        <f t="shared" si="4"/>
        <v/>
      </c>
      <c r="I253" s="299" t="s">
        <v>472</v>
      </c>
      <c r="J253" s="299" t="s">
        <v>472</v>
      </c>
      <c r="K253" s="300" t="s">
        <v>464</v>
      </c>
      <c r="L253" s="301" t="s">
        <v>464</v>
      </c>
    </row>
    <row r="254" spans="2:12" ht="12" customHeight="1">
      <c r="B254" s="10" t="s">
        <v>46</v>
      </c>
      <c r="C254" s="11" t="s">
        <v>11</v>
      </c>
      <c r="E254" s="692"/>
      <c r="F254" s="302">
        <f t="shared" si="5"/>
        <v>202303</v>
      </c>
      <c r="G254" s="303">
        <v>1175</v>
      </c>
      <c r="H254" s="304" t="str">
        <f t="shared" si="4"/>
        <v/>
      </c>
      <c r="I254" s="305" t="s">
        <v>472</v>
      </c>
      <c r="J254" s="305" t="s">
        <v>472</v>
      </c>
      <c r="K254" s="312" t="s">
        <v>464</v>
      </c>
      <c r="L254" s="313" t="s">
        <v>464</v>
      </c>
    </row>
    <row r="255" spans="2:12" ht="12" customHeight="1">
      <c r="B255" s="10" t="s">
        <v>46</v>
      </c>
      <c r="C255" s="11" t="s">
        <v>11</v>
      </c>
      <c r="E255" s="680" t="s">
        <v>142</v>
      </c>
      <c r="F255" s="298">
        <f t="shared" si="5"/>
        <v>202203</v>
      </c>
      <c r="G255" s="299">
        <v>7068</v>
      </c>
      <c r="H255" s="68">
        <f t="shared" si="4"/>
        <v>5666</v>
      </c>
      <c r="I255" s="299">
        <v>5286</v>
      </c>
      <c r="J255" s="299">
        <v>380</v>
      </c>
      <c r="K255" s="300">
        <v>80.16</v>
      </c>
      <c r="L255" s="301">
        <v>21.32</v>
      </c>
    </row>
    <row r="256" spans="2:12" ht="12" customHeight="1" thickBot="1">
      <c r="B256" s="10" t="s">
        <v>46</v>
      </c>
      <c r="C256" s="11" t="s">
        <v>11</v>
      </c>
      <c r="E256" s="681"/>
      <c r="F256" s="302">
        <f t="shared" si="5"/>
        <v>202303</v>
      </c>
      <c r="G256" s="314">
        <v>7515</v>
      </c>
      <c r="H256" s="315">
        <f t="shared" si="4"/>
        <v>5917</v>
      </c>
      <c r="I256" s="316">
        <v>5507</v>
      </c>
      <c r="J256" s="316">
        <v>410</v>
      </c>
      <c r="K256" s="317">
        <v>78.739999999999995</v>
      </c>
      <c r="L256" s="318">
        <v>20.420000000000002</v>
      </c>
    </row>
    <row r="257" spans="2:14" ht="12" customHeight="1">
      <c r="B257" s="10" t="s">
        <v>46</v>
      </c>
      <c r="C257" s="11" t="s">
        <v>11</v>
      </c>
      <c r="E257" s="680" t="s">
        <v>143</v>
      </c>
      <c r="F257" s="298">
        <f t="shared" si="5"/>
        <v>202203</v>
      </c>
      <c r="G257" s="319">
        <v>221583</v>
      </c>
      <c r="H257" s="320"/>
      <c r="I257" s="320"/>
      <c r="J257" s="320"/>
      <c r="K257" s="321"/>
      <c r="L257" s="321"/>
    </row>
    <row r="258" spans="2:14" ht="12" customHeight="1" thickBot="1">
      <c r="B258" s="10" t="s">
        <v>46</v>
      </c>
      <c r="C258" s="11" t="s">
        <v>11</v>
      </c>
      <c r="E258" s="681"/>
      <c r="F258" s="302">
        <f t="shared" si="5"/>
        <v>202303</v>
      </c>
      <c r="G258" s="322">
        <v>217063</v>
      </c>
      <c r="H258" s="320"/>
      <c r="I258" s="320"/>
      <c r="J258" s="320"/>
      <c r="K258" s="321"/>
      <c r="L258" s="321"/>
    </row>
    <row r="259" spans="2:14" ht="12" customHeight="1">
      <c r="B259" s="10" t="s">
        <v>46</v>
      </c>
      <c r="C259" s="11" t="s">
        <v>11</v>
      </c>
      <c r="E259" s="682" t="s">
        <v>302</v>
      </c>
      <c r="F259" s="298">
        <f t="shared" si="5"/>
        <v>202203</v>
      </c>
      <c r="G259" s="319">
        <v>228652</v>
      </c>
      <c r="H259" s="320"/>
      <c r="I259" s="406" t="s">
        <v>301</v>
      </c>
      <c r="J259" s="407"/>
      <c r="K259" s="616">
        <v>202203</v>
      </c>
      <c r="L259" s="323">
        <v>3.09</v>
      </c>
    </row>
    <row r="260" spans="2:14" ht="12" customHeight="1" thickBot="1">
      <c r="B260" s="12" t="s">
        <v>46</v>
      </c>
      <c r="C260" s="13" t="s">
        <v>11</v>
      </c>
      <c r="E260" s="683"/>
      <c r="F260" s="324">
        <f t="shared" si="5"/>
        <v>202303</v>
      </c>
      <c r="G260" s="325">
        <v>224579</v>
      </c>
      <c r="H260" s="320"/>
      <c r="I260" s="408" t="s">
        <v>303</v>
      </c>
      <c r="J260" s="409"/>
      <c r="K260" s="614">
        <v>202303</v>
      </c>
      <c r="L260" s="326">
        <v>3.35</v>
      </c>
    </row>
    <row r="262" spans="2:14" s="2" customFormat="1" ht="16.5">
      <c r="E262" s="229" t="s">
        <v>144</v>
      </c>
      <c r="F262" s="4"/>
    </row>
    <row r="263" spans="2:14" ht="14.25">
      <c r="E263" s="67"/>
      <c r="F263" s="5"/>
    </row>
    <row r="264" spans="2:14" ht="14.25">
      <c r="E264" s="67" t="s">
        <v>145</v>
      </c>
      <c r="F264" s="5"/>
      <c r="J264" s="37"/>
    </row>
    <row r="265" spans="2:14" ht="12.75" thickBot="1">
      <c r="J265" s="37"/>
    </row>
    <row r="266" spans="2:14">
      <c r="B266" s="7"/>
      <c r="C266" s="7"/>
      <c r="F266" s="581"/>
      <c r="G266" s="684" t="s">
        <v>147</v>
      </c>
      <c r="H266" s="287" t="s">
        <v>148</v>
      </c>
      <c r="I266" s="287" t="s">
        <v>150</v>
      </c>
      <c r="J266" s="287" t="s">
        <v>152</v>
      </c>
      <c r="K266" s="287" t="s">
        <v>154</v>
      </c>
      <c r="L266" s="686" t="s">
        <v>156</v>
      </c>
      <c r="M266" s="686" t="s">
        <v>157</v>
      </c>
      <c r="N266" s="689" t="s">
        <v>158</v>
      </c>
    </row>
    <row r="267" spans="2:14" ht="12.75" thickBot="1">
      <c r="B267" s="25"/>
      <c r="C267" s="26"/>
      <c r="E267" s="362"/>
      <c r="F267" s="583"/>
      <c r="G267" s="685"/>
      <c r="H267" s="297" t="s">
        <v>149</v>
      </c>
      <c r="I267" s="297" t="s">
        <v>151</v>
      </c>
      <c r="J267" s="297" t="s">
        <v>153</v>
      </c>
      <c r="K267" s="297" t="s">
        <v>155</v>
      </c>
      <c r="L267" s="687"/>
      <c r="M267" s="687"/>
      <c r="N267" s="690"/>
    </row>
    <row r="268" spans="2:14">
      <c r="B268" s="8" t="s">
        <v>46</v>
      </c>
      <c r="C268" s="9" t="s">
        <v>11</v>
      </c>
      <c r="E268" s="688" t="s">
        <v>146</v>
      </c>
      <c r="F268" s="617">
        <v>202203</v>
      </c>
      <c r="G268" s="73" t="s">
        <v>464</v>
      </c>
      <c r="H268" s="73" t="s">
        <v>464</v>
      </c>
      <c r="I268" s="73" t="s">
        <v>464</v>
      </c>
      <c r="J268" s="73" t="s">
        <v>464</v>
      </c>
      <c r="K268" s="73" t="s">
        <v>464</v>
      </c>
      <c r="L268" s="73">
        <v>41635</v>
      </c>
      <c r="M268" s="73"/>
      <c r="N268" s="328">
        <v>41635</v>
      </c>
    </row>
    <row r="269" spans="2:14" ht="12" customHeight="1">
      <c r="B269" s="10" t="s">
        <v>46</v>
      </c>
      <c r="C269" s="11" t="s">
        <v>11</v>
      </c>
      <c r="E269" s="679"/>
      <c r="F269" s="613">
        <v>202303</v>
      </c>
      <c r="G269" s="327" t="s">
        <v>464</v>
      </c>
      <c r="H269" s="327">
        <v>2</v>
      </c>
      <c r="I269" s="327" t="s">
        <v>464</v>
      </c>
      <c r="J269" s="327" t="s">
        <v>464</v>
      </c>
      <c r="K269" s="327" t="s">
        <v>464</v>
      </c>
      <c r="L269" s="327">
        <v>39862</v>
      </c>
      <c r="M269" s="327"/>
      <c r="N269" s="329">
        <v>39864</v>
      </c>
    </row>
    <row r="270" spans="2:14">
      <c r="B270" s="10" t="s">
        <v>46</v>
      </c>
      <c r="C270" s="11" t="s">
        <v>11</v>
      </c>
      <c r="E270" s="677" t="s">
        <v>159</v>
      </c>
      <c r="F270" s="298">
        <f>F268</f>
        <v>202203</v>
      </c>
      <c r="G270" s="73" t="s">
        <v>464</v>
      </c>
      <c r="H270" s="73">
        <v>2024</v>
      </c>
      <c r="I270" s="73">
        <v>508</v>
      </c>
      <c r="J270" s="73" t="s">
        <v>464</v>
      </c>
      <c r="K270" s="73" t="s">
        <v>464</v>
      </c>
      <c r="L270" s="73">
        <v>5807</v>
      </c>
      <c r="M270" s="73"/>
      <c r="N270" s="328">
        <v>8340</v>
      </c>
    </row>
    <row r="271" spans="2:14">
      <c r="B271" s="10" t="s">
        <v>46</v>
      </c>
      <c r="C271" s="11" t="s">
        <v>11</v>
      </c>
      <c r="E271" s="679" t="s">
        <v>77</v>
      </c>
      <c r="F271" s="302">
        <f>F269</f>
        <v>202303</v>
      </c>
      <c r="G271" s="327" t="s">
        <v>464</v>
      </c>
      <c r="H271" s="327">
        <v>2520</v>
      </c>
      <c r="I271" s="327" t="s">
        <v>464</v>
      </c>
      <c r="J271" s="327" t="s">
        <v>464</v>
      </c>
      <c r="K271" s="327" t="s">
        <v>464</v>
      </c>
      <c r="L271" s="327">
        <v>5438</v>
      </c>
      <c r="M271" s="327"/>
      <c r="N271" s="329">
        <v>7959</v>
      </c>
    </row>
    <row r="272" spans="2:14">
      <c r="B272" s="10" t="s">
        <v>46</v>
      </c>
      <c r="C272" s="11" t="s">
        <v>11</v>
      </c>
      <c r="E272" s="677" t="s">
        <v>160</v>
      </c>
      <c r="F272" s="298">
        <f t="shared" ref="F272:F283" si="6">F270</f>
        <v>202203</v>
      </c>
      <c r="G272" s="73" t="s">
        <v>464</v>
      </c>
      <c r="H272" s="73"/>
      <c r="I272" s="73"/>
      <c r="J272" s="73"/>
      <c r="K272" s="73"/>
      <c r="L272" s="73"/>
      <c r="M272" s="73"/>
      <c r="N272" s="328" t="s">
        <v>464</v>
      </c>
    </row>
    <row r="273" spans="2:14">
      <c r="B273" s="10" t="s">
        <v>46</v>
      </c>
      <c r="C273" s="11" t="s">
        <v>11</v>
      </c>
      <c r="E273" s="679" t="s">
        <v>73</v>
      </c>
      <c r="F273" s="302">
        <f t="shared" si="6"/>
        <v>202303</v>
      </c>
      <c r="G273" s="327" t="s">
        <v>464</v>
      </c>
      <c r="H273" s="327"/>
      <c r="I273" s="327"/>
      <c r="J273" s="327"/>
      <c r="K273" s="327"/>
      <c r="L273" s="327"/>
      <c r="M273" s="327"/>
      <c r="N273" s="329" t="s">
        <v>464</v>
      </c>
    </row>
    <row r="274" spans="2:14">
      <c r="B274" s="10" t="s">
        <v>46</v>
      </c>
      <c r="C274" s="11" t="s">
        <v>11</v>
      </c>
      <c r="E274" s="677" t="s">
        <v>161</v>
      </c>
      <c r="F274" s="298">
        <f t="shared" si="6"/>
        <v>202203</v>
      </c>
      <c r="G274" s="73">
        <v>2532</v>
      </c>
      <c r="H274" s="73">
        <v>5286</v>
      </c>
      <c r="I274" s="73">
        <v>3126</v>
      </c>
      <c r="J274" s="73">
        <v>661</v>
      </c>
      <c r="K274" s="73">
        <v>1217</v>
      </c>
      <c r="L274" s="73">
        <v>13476</v>
      </c>
      <c r="M274" s="73" t="s">
        <v>464</v>
      </c>
      <c r="N274" s="328">
        <v>26301</v>
      </c>
    </row>
    <row r="275" spans="2:14" ht="14.25" customHeight="1">
      <c r="B275" s="10" t="s">
        <v>46</v>
      </c>
      <c r="C275" s="11" t="s">
        <v>11</v>
      </c>
      <c r="E275" s="679" t="s">
        <v>73</v>
      </c>
      <c r="F275" s="302">
        <f t="shared" si="6"/>
        <v>202303</v>
      </c>
      <c r="G275" s="327">
        <v>3532</v>
      </c>
      <c r="H275" s="327">
        <v>3360</v>
      </c>
      <c r="I275" s="327">
        <v>2106</v>
      </c>
      <c r="J275" s="327">
        <v>181</v>
      </c>
      <c r="K275" s="327">
        <v>1156</v>
      </c>
      <c r="L275" s="327">
        <v>12430</v>
      </c>
      <c r="M275" s="327" t="s">
        <v>464</v>
      </c>
      <c r="N275" s="329">
        <v>22768</v>
      </c>
    </row>
    <row r="276" spans="2:14">
      <c r="B276" s="10" t="s">
        <v>46</v>
      </c>
      <c r="C276" s="11" t="s">
        <v>11</v>
      </c>
      <c r="E276" s="677" t="s">
        <v>162</v>
      </c>
      <c r="F276" s="298">
        <f t="shared" si="6"/>
        <v>202203</v>
      </c>
      <c r="G276" s="73"/>
      <c r="H276" s="73"/>
      <c r="I276" s="73"/>
      <c r="J276" s="73"/>
      <c r="K276" s="73"/>
      <c r="L276" s="73"/>
      <c r="M276" s="73">
        <v>145</v>
      </c>
      <c r="N276" s="328">
        <v>145</v>
      </c>
    </row>
    <row r="277" spans="2:14">
      <c r="B277" s="10" t="s">
        <v>46</v>
      </c>
      <c r="C277" s="11" t="s">
        <v>11</v>
      </c>
      <c r="E277" s="679" t="s">
        <v>73</v>
      </c>
      <c r="F277" s="302">
        <f t="shared" si="6"/>
        <v>202303</v>
      </c>
      <c r="G277" s="327"/>
      <c r="H277" s="327"/>
      <c r="I277" s="327"/>
      <c r="J277" s="327"/>
      <c r="K277" s="327"/>
      <c r="L277" s="327"/>
      <c r="M277" s="327">
        <v>144</v>
      </c>
      <c r="N277" s="329">
        <v>144</v>
      </c>
    </row>
    <row r="278" spans="2:14">
      <c r="B278" s="10" t="s">
        <v>46</v>
      </c>
      <c r="C278" s="11" t="s">
        <v>11</v>
      </c>
      <c r="E278" s="677" t="s">
        <v>163</v>
      </c>
      <c r="F278" s="298">
        <f t="shared" si="6"/>
        <v>202203</v>
      </c>
      <c r="G278" s="73" t="s">
        <v>464</v>
      </c>
      <c r="H278" s="73">
        <v>1385</v>
      </c>
      <c r="I278" s="73">
        <v>832</v>
      </c>
      <c r="J278" s="73">
        <v>5047</v>
      </c>
      <c r="K278" s="73">
        <v>7057</v>
      </c>
      <c r="L278" s="73">
        <v>18286</v>
      </c>
      <c r="M278" s="73">
        <v>41565</v>
      </c>
      <c r="N278" s="328">
        <v>74177</v>
      </c>
    </row>
    <row r="279" spans="2:14">
      <c r="B279" s="10" t="s">
        <v>46</v>
      </c>
      <c r="C279" s="11" t="s">
        <v>11</v>
      </c>
      <c r="E279" s="679" t="s">
        <v>73</v>
      </c>
      <c r="F279" s="302">
        <f t="shared" si="6"/>
        <v>202303</v>
      </c>
      <c r="G279" s="327" t="s">
        <v>464</v>
      </c>
      <c r="H279" s="327">
        <v>1695</v>
      </c>
      <c r="I279" s="327">
        <v>1480</v>
      </c>
      <c r="J279" s="327">
        <v>5337</v>
      </c>
      <c r="K279" s="327">
        <v>6042</v>
      </c>
      <c r="L279" s="327">
        <v>16613</v>
      </c>
      <c r="M279" s="327">
        <v>39811</v>
      </c>
      <c r="N279" s="329">
        <v>70984</v>
      </c>
    </row>
    <row r="280" spans="2:14">
      <c r="B280" s="10" t="s">
        <v>46</v>
      </c>
      <c r="C280" s="11" t="s">
        <v>11</v>
      </c>
      <c r="E280" s="675" t="s">
        <v>165</v>
      </c>
      <c r="F280" s="298">
        <f t="shared" si="6"/>
        <v>202203</v>
      </c>
      <c r="G280" s="73" t="s">
        <v>464</v>
      </c>
      <c r="H280" s="73">
        <v>500</v>
      </c>
      <c r="I280" s="73">
        <v>413</v>
      </c>
      <c r="J280" s="73">
        <v>4929</v>
      </c>
      <c r="K280" s="73">
        <v>6878</v>
      </c>
      <c r="L280" s="73">
        <v>17946</v>
      </c>
      <c r="M280" s="73">
        <v>17322</v>
      </c>
      <c r="N280" s="328">
        <v>47991</v>
      </c>
    </row>
    <row r="281" spans="2:14">
      <c r="B281" s="10" t="s">
        <v>46</v>
      </c>
      <c r="C281" s="11" t="s">
        <v>11</v>
      </c>
      <c r="E281" s="676" t="s">
        <v>73</v>
      </c>
      <c r="F281" s="302">
        <f t="shared" si="6"/>
        <v>202303</v>
      </c>
      <c r="G281" s="327" t="s">
        <v>464</v>
      </c>
      <c r="H281" s="327">
        <v>499</v>
      </c>
      <c r="I281" s="327">
        <v>1310</v>
      </c>
      <c r="J281" s="327">
        <v>5337</v>
      </c>
      <c r="K281" s="327">
        <v>5888</v>
      </c>
      <c r="L281" s="327">
        <v>16482</v>
      </c>
      <c r="M281" s="327">
        <v>16804</v>
      </c>
      <c r="N281" s="329">
        <v>46323</v>
      </c>
    </row>
    <row r="282" spans="2:14">
      <c r="B282" s="10" t="s">
        <v>46</v>
      </c>
      <c r="C282" s="11" t="s">
        <v>11</v>
      </c>
      <c r="E282" s="677" t="s">
        <v>158</v>
      </c>
      <c r="F282" s="298">
        <f t="shared" si="6"/>
        <v>202203</v>
      </c>
      <c r="G282" s="73">
        <v>2532</v>
      </c>
      <c r="H282" s="73">
        <v>8695</v>
      </c>
      <c r="I282" s="73">
        <v>4466</v>
      </c>
      <c r="J282" s="73">
        <v>5708</v>
      </c>
      <c r="K282" s="73">
        <v>8274</v>
      </c>
      <c r="L282" s="73">
        <v>79204</v>
      </c>
      <c r="M282" s="73">
        <v>41710</v>
      </c>
      <c r="N282" s="328">
        <v>150598</v>
      </c>
    </row>
    <row r="283" spans="2:14" ht="12.75" thickBot="1">
      <c r="B283" s="12" t="s">
        <v>46</v>
      </c>
      <c r="C283" s="13" t="s">
        <v>11</v>
      </c>
      <c r="E283" s="678" t="s">
        <v>73</v>
      </c>
      <c r="F283" s="324">
        <f t="shared" si="6"/>
        <v>202303</v>
      </c>
      <c r="G283" s="330">
        <v>3532</v>
      </c>
      <c r="H283" s="330">
        <v>7577</v>
      </c>
      <c r="I283" s="330">
        <v>3586</v>
      </c>
      <c r="J283" s="330">
        <v>5518</v>
      </c>
      <c r="K283" s="330">
        <v>7198</v>
      </c>
      <c r="L283" s="330">
        <v>74343</v>
      </c>
      <c r="M283" s="330">
        <v>39955</v>
      </c>
      <c r="N283" s="331">
        <v>141719</v>
      </c>
    </row>
    <row r="284" spans="2:14" ht="18.75">
      <c r="B284" s="7"/>
      <c r="C284" s="7"/>
      <c r="E284" s="39"/>
      <c r="F284" s="29"/>
      <c r="G284" s="48"/>
      <c r="H284" s="48"/>
      <c r="I284" s="48"/>
      <c r="J284" s="48"/>
      <c r="K284" s="48"/>
      <c r="L284" s="48"/>
      <c r="M284" s="48"/>
      <c r="N284" s="48"/>
    </row>
    <row r="285" spans="2:14" ht="14.25">
      <c r="E285" s="67" t="s">
        <v>366</v>
      </c>
      <c r="F285" s="5"/>
      <c r="J285" s="37"/>
    </row>
    <row r="286" spans="2:14" ht="12.75" thickBot="1"/>
    <row r="287" spans="2:14">
      <c r="F287" s="565"/>
      <c r="G287" s="434" t="s">
        <v>5</v>
      </c>
      <c r="H287" s="435"/>
      <c r="I287" s="434" t="s">
        <v>359</v>
      </c>
      <c r="J287" s="590"/>
    </row>
    <row r="288" spans="2:14">
      <c r="E288" s="58"/>
      <c r="F288" s="581"/>
      <c r="G288" s="587">
        <f t="shared" ref="G288:H289" si="7">I288</f>
        <v>202203</v>
      </c>
      <c r="H288" s="432">
        <f t="shared" si="7"/>
        <v>202303</v>
      </c>
      <c r="I288" s="432">
        <v>202203</v>
      </c>
      <c r="J288" s="433">
        <v>202303</v>
      </c>
    </row>
    <row r="289" spans="2:10" ht="12.75" thickBot="1">
      <c r="E289" s="582"/>
      <c r="F289" s="583"/>
      <c r="G289" s="588" t="str">
        <f t="shared" si="7"/>
        <v>令和 4年 3月</v>
      </c>
      <c r="H289" s="405" t="str">
        <f t="shared" si="7"/>
        <v>令和 5年 3月</v>
      </c>
      <c r="I289" s="405" t="s">
        <v>481</v>
      </c>
      <c r="J289" s="403" t="s">
        <v>460</v>
      </c>
    </row>
    <row r="290" spans="2:10">
      <c r="B290" s="8" t="s">
        <v>46</v>
      </c>
      <c r="C290" s="9" t="s">
        <v>11</v>
      </c>
      <c r="E290" s="589" t="s">
        <v>358</v>
      </c>
      <c r="F290" s="78"/>
      <c r="G290" s="73">
        <v>136080</v>
      </c>
      <c r="H290" s="73">
        <v>151337</v>
      </c>
      <c r="I290" s="73">
        <v>150601</v>
      </c>
      <c r="J290" s="328">
        <v>141721</v>
      </c>
    </row>
    <row r="291" spans="2:10">
      <c r="B291" s="10" t="s">
        <v>46</v>
      </c>
      <c r="C291" s="11" t="s">
        <v>11</v>
      </c>
      <c r="E291" s="165" t="s">
        <v>185</v>
      </c>
      <c r="F291" s="74"/>
      <c r="G291" s="75">
        <v>35256</v>
      </c>
      <c r="H291" s="75">
        <v>43033</v>
      </c>
      <c r="I291" s="75">
        <v>41635</v>
      </c>
      <c r="J291" s="84">
        <v>39864</v>
      </c>
    </row>
    <row r="292" spans="2:10">
      <c r="B292" s="10" t="s">
        <v>46</v>
      </c>
      <c r="C292" s="11" t="s">
        <v>11</v>
      </c>
      <c r="E292" s="165" t="s">
        <v>186</v>
      </c>
      <c r="F292" s="74"/>
      <c r="G292" s="75">
        <v>8527</v>
      </c>
      <c r="H292" s="75">
        <v>8247</v>
      </c>
      <c r="I292" s="75">
        <v>8340</v>
      </c>
      <c r="J292" s="84">
        <v>7959</v>
      </c>
    </row>
    <row r="293" spans="2:10">
      <c r="B293" s="10" t="s">
        <v>46</v>
      </c>
      <c r="C293" s="11" t="s">
        <v>11</v>
      </c>
      <c r="E293" s="165" t="s">
        <v>307</v>
      </c>
      <c r="F293" s="74"/>
      <c r="G293" s="75" t="s">
        <v>464</v>
      </c>
      <c r="H293" s="75" t="s">
        <v>464</v>
      </c>
      <c r="I293" s="75" t="s">
        <v>472</v>
      </c>
      <c r="J293" s="84" t="s">
        <v>464</v>
      </c>
    </row>
    <row r="294" spans="2:10">
      <c r="B294" s="10" t="s">
        <v>46</v>
      </c>
      <c r="C294" s="11" t="s">
        <v>11</v>
      </c>
      <c r="E294" s="165" t="s">
        <v>308</v>
      </c>
      <c r="F294" s="74"/>
      <c r="G294" s="75">
        <v>27162</v>
      </c>
      <c r="H294" s="75">
        <v>24643</v>
      </c>
      <c r="I294" s="75">
        <v>26301</v>
      </c>
      <c r="J294" s="84">
        <v>22768</v>
      </c>
    </row>
    <row r="295" spans="2:10">
      <c r="B295" s="10" t="s">
        <v>46</v>
      </c>
      <c r="C295" s="11" t="s">
        <v>11</v>
      </c>
      <c r="E295" s="165" t="s">
        <v>360</v>
      </c>
      <c r="F295" s="74"/>
      <c r="G295" s="75">
        <v>145</v>
      </c>
      <c r="H295" s="75">
        <v>145</v>
      </c>
      <c r="I295" s="75">
        <v>145</v>
      </c>
      <c r="J295" s="84">
        <v>144</v>
      </c>
    </row>
    <row r="296" spans="2:10">
      <c r="B296" s="10" t="s">
        <v>46</v>
      </c>
      <c r="C296" s="11" t="s">
        <v>11</v>
      </c>
      <c r="E296" s="165" t="s">
        <v>361</v>
      </c>
      <c r="F296" s="74"/>
      <c r="G296" s="75">
        <v>64988</v>
      </c>
      <c r="H296" s="75">
        <v>75265</v>
      </c>
      <c r="I296" s="75">
        <v>74177</v>
      </c>
      <c r="J296" s="84">
        <v>70984</v>
      </c>
    </row>
    <row r="297" spans="2:10">
      <c r="B297" s="10" t="s">
        <v>46</v>
      </c>
      <c r="C297" s="11" t="s">
        <v>11</v>
      </c>
      <c r="E297" s="332" t="s">
        <v>362</v>
      </c>
      <c r="F297" s="74"/>
      <c r="G297" s="75">
        <v>44903</v>
      </c>
      <c r="H297" s="75">
        <v>48925</v>
      </c>
      <c r="I297" s="75">
        <v>47991</v>
      </c>
      <c r="J297" s="84">
        <v>46323</v>
      </c>
    </row>
    <row r="298" spans="2:10">
      <c r="B298" s="10" t="s">
        <v>46</v>
      </c>
      <c r="C298" s="11" t="s">
        <v>11</v>
      </c>
      <c r="E298" s="333" t="s">
        <v>173</v>
      </c>
      <c r="F298" s="74"/>
      <c r="G298" s="75" t="s">
        <v>464</v>
      </c>
      <c r="H298" s="75" t="s">
        <v>464</v>
      </c>
      <c r="I298" s="75">
        <v>47991</v>
      </c>
      <c r="J298" s="84">
        <v>46323</v>
      </c>
    </row>
    <row r="299" spans="2:10">
      <c r="B299" s="10" t="s">
        <v>46</v>
      </c>
      <c r="C299" s="11" t="s">
        <v>11</v>
      </c>
      <c r="E299" s="333" t="s">
        <v>174</v>
      </c>
      <c r="F299" s="74"/>
      <c r="G299" s="75" t="s">
        <v>464</v>
      </c>
      <c r="H299" s="75" t="s">
        <v>464</v>
      </c>
      <c r="I299" s="75" t="s">
        <v>472</v>
      </c>
      <c r="J299" s="84" t="s">
        <v>472</v>
      </c>
    </row>
    <row r="300" spans="2:10">
      <c r="B300" s="10" t="s">
        <v>46</v>
      </c>
      <c r="C300" s="11" t="s">
        <v>11</v>
      </c>
      <c r="E300" s="332" t="s">
        <v>363</v>
      </c>
      <c r="F300" s="74"/>
      <c r="G300" s="75">
        <v>20085</v>
      </c>
      <c r="H300" s="75">
        <v>26340</v>
      </c>
      <c r="I300" s="75">
        <v>26186</v>
      </c>
      <c r="J300" s="84">
        <v>24661</v>
      </c>
    </row>
    <row r="301" spans="2:10">
      <c r="B301" s="10" t="s">
        <v>46</v>
      </c>
      <c r="C301" s="11" t="s">
        <v>11</v>
      </c>
      <c r="E301" s="333" t="s">
        <v>175</v>
      </c>
      <c r="F301" s="74"/>
      <c r="G301" s="75" t="s">
        <v>464</v>
      </c>
      <c r="H301" s="75" t="s">
        <v>464</v>
      </c>
      <c r="I301" s="75" t="s">
        <v>464</v>
      </c>
      <c r="J301" s="84" t="s">
        <v>464</v>
      </c>
    </row>
    <row r="302" spans="2:10">
      <c r="B302" s="10" t="s">
        <v>46</v>
      </c>
      <c r="C302" s="11" t="s">
        <v>11</v>
      </c>
      <c r="E302" s="333" t="s">
        <v>176</v>
      </c>
      <c r="F302" s="74"/>
      <c r="G302" s="75" t="s">
        <v>464</v>
      </c>
      <c r="H302" s="75" t="s">
        <v>464</v>
      </c>
      <c r="I302" s="75" t="s">
        <v>464</v>
      </c>
      <c r="J302" s="84" t="s">
        <v>464</v>
      </c>
    </row>
    <row r="303" spans="2:10">
      <c r="B303" s="10" t="s">
        <v>46</v>
      </c>
      <c r="C303" s="11" t="s">
        <v>11</v>
      </c>
      <c r="E303" s="333" t="s">
        <v>172</v>
      </c>
      <c r="F303" s="74"/>
      <c r="G303" s="75" t="s">
        <v>464</v>
      </c>
      <c r="H303" s="75" t="s">
        <v>464</v>
      </c>
      <c r="I303" s="75">
        <v>26186</v>
      </c>
      <c r="J303" s="84">
        <v>24661</v>
      </c>
    </row>
    <row r="304" spans="2:10">
      <c r="B304" s="10" t="s">
        <v>46</v>
      </c>
      <c r="C304" s="11" t="s">
        <v>11</v>
      </c>
      <c r="E304" s="165" t="s">
        <v>364</v>
      </c>
      <c r="F304" s="74"/>
      <c r="G304" s="75">
        <v>91175</v>
      </c>
      <c r="H304" s="75">
        <v>102408</v>
      </c>
      <c r="I304" s="75">
        <v>102607</v>
      </c>
      <c r="J304" s="84">
        <v>95396</v>
      </c>
    </row>
    <row r="305" spans="2:14" ht="12.75" thickBot="1">
      <c r="B305" s="12" t="s">
        <v>46</v>
      </c>
      <c r="C305" s="13" t="s">
        <v>11</v>
      </c>
      <c r="E305" s="195" t="s">
        <v>365</v>
      </c>
      <c r="F305" s="116"/>
      <c r="G305" s="85">
        <v>44903</v>
      </c>
      <c r="H305" s="85">
        <v>48925</v>
      </c>
      <c r="I305" s="85">
        <v>47991</v>
      </c>
      <c r="J305" s="86">
        <v>46323</v>
      </c>
    </row>
    <row r="307" spans="2:14" ht="15" thickBot="1">
      <c r="E307" s="67" t="s">
        <v>177</v>
      </c>
      <c r="F307" s="5"/>
      <c r="G307" s="5"/>
    </row>
    <row r="308" spans="2:14">
      <c r="B308" s="7"/>
      <c r="C308" s="7"/>
      <c r="F308" s="565"/>
      <c r="G308" s="584">
        <v>202203</v>
      </c>
      <c r="H308" s="401">
        <v>202303</v>
      </c>
    </row>
    <row r="309" spans="2:14" ht="12.75" thickBot="1">
      <c r="B309" s="25"/>
      <c r="C309" s="26"/>
      <c r="E309" s="362"/>
      <c r="F309" s="566"/>
      <c r="G309" s="585" t="s">
        <v>481</v>
      </c>
      <c r="H309" s="403" t="s">
        <v>460</v>
      </c>
    </row>
    <row r="310" spans="2:14">
      <c r="B310" s="8" t="s">
        <v>46</v>
      </c>
      <c r="C310" s="9" t="s">
        <v>169</v>
      </c>
      <c r="E310" s="586" t="s">
        <v>170</v>
      </c>
      <c r="F310" s="44"/>
      <c r="G310" s="267">
        <v>29.01</v>
      </c>
      <c r="H310" s="268">
        <v>27.05</v>
      </c>
    </row>
    <row r="311" spans="2:14" ht="12.75" thickBot="1">
      <c r="B311" s="12" t="s">
        <v>46</v>
      </c>
      <c r="C311" s="13" t="s">
        <v>169</v>
      </c>
      <c r="E311" s="269" t="s">
        <v>171</v>
      </c>
      <c r="F311" s="270"/>
      <c r="G311" s="271">
        <v>26.09</v>
      </c>
      <c r="H311" s="272">
        <v>28.51</v>
      </c>
    </row>
    <row r="313" spans="2:14" ht="14.25">
      <c r="E313" s="67" t="s">
        <v>309</v>
      </c>
      <c r="F313" s="5"/>
      <c r="G313" s="5"/>
    </row>
    <row r="314" spans="2:14" s="619" customFormat="1" ht="15.75">
      <c r="B314" s="618"/>
      <c r="C314" s="618"/>
      <c r="D314" s="635"/>
      <c r="E314" s="635"/>
      <c r="F314" s="635"/>
      <c r="G314" s="629">
        <v>202203</v>
      </c>
      <c r="H314" s="630"/>
      <c r="I314" s="630"/>
      <c r="J314" s="631"/>
      <c r="K314" s="629">
        <v>202303</v>
      </c>
      <c r="L314" s="630"/>
      <c r="M314" s="630"/>
      <c r="N314" s="631"/>
    </row>
    <row r="315" spans="2:14" s="619" customFormat="1" ht="15.75">
      <c r="B315" s="618"/>
      <c r="C315" s="618"/>
      <c r="D315" s="635"/>
      <c r="E315" s="620"/>
      <c r="F315" s="635"/>
      <c r="G315" s="632" t="s">
        <v>481</v>
      </c>
      <c r="H315" s="633"/>
      <c r="I315" s="633"/>
      <c r="J315" s="634"/>
      <c r="K315" s="632" t="s">
        <v>460</v>
      </c>
      <c r="L315" s="633"/>
      <c r="M315" s="633"/>
      <c r="N315" s="634"/>
    </row>
    <row r="316" spans="2:14" s="619" customFormat="1" ht="15.75">
      <c r="B316" s="618"/>
      <c r="C316" s="618"/>
      <c r="D316" s="635"/>
      <c r="E316" s="620"/>
      <c r="F316" s="635"/>
      <c r="G316" s="636" t="s">
        <v>178</v>
      </c>
      <c r="H316" s="673" t="s">
        <v>439</v>
      </c>
      <c r="I316" s="664" t="s">
        <v>440</v>
      </c>
      <c r="J316" s="664" t="s">
        <v>441</v>
      </c>
      <c r="K316" s="636" t="s">
        <v>178</v>
      </c>
      <c r="L316" s="673" t="s">
        <v>439</v>
      </c>
      <c r="M316" s="664" t="s">
        <v>440</v>
      </c>
      <c r="N316" s="664" t="s">
        <v>441</v>
      </c>
    </row>
    <row r="317" spans="2:14" s="619" customFormat="1" ht="15.75">
      <c r="B317" s="618"/>
      <c r="C317" s="618"/>
      <c r="D317" s="635"/>
      <c r="E317" s="620"/>
      <c r="F317" s="637"/>
      <c r="G317" s="638" t="s">
        <v>179</v>
      </c>
      <c r="H317" s="674"/>
      <c r="I317" s="665"/>
      <c r="J317" s="665"/>
      <c r="K317" s="638" t="s">
        <v>179</v>
      </c>
      <c r="L317" s="674"/>
      <c r="M317" s="665"/>
      <c r="N317" s="665"/>
    </row>
    <row r="318" spans="2:14" s="619" customFormat="1" ht="15.75">
      <c r="B318" s="621" t="s">
        <v>46</v>
      </c>
      <c r="C318" s="622" t="s">
        <v>11</v>
      </c>
      <c r="D318" s="635"/>
      <c r="E318" s="639" t="s">
        <v>442</v>
      </c>
      <c r="F318" s="649"/>
      <c r="G318" s="623">
        <v>1000</v>
      </c>
      <c r="H318" s="644">
        <v>162</v>
      </c>
      <c r="I318" s="644">
        <v>162</v>
      </c>
      <c r="J318" s="644" t="s">
        <v>464</v>
      </c>
      <c r="K318" s="623">
        <v>1000</v>
      </c>
      <c r="L318" s="644">
        <v>146</v>
      </c>
      <c r="M318" s="644">
        <v>146</v>
      </c>
      <c r="N318" s="644" t="s">
        <v>464</v>
      </c>
    </row>
    <row r="319" spans="2:14" s="619" customFormat="1" ht="15.75">
      <c r="B319" s="624" t="s">
        <v>46</v>
      </c>
      <c r="C319" s="625" t="s">
        <v>11</v>
      </c>
      <c r="D319" s="635"/>
      <c r="E319" s="640" t="s">
        <v>443</v>
      </c>
      <c r="F319" s="650"/>
      <c r="G319" s="645">
        <v>149455</v>
      </c>
      <c r="H319" s="626">
        <v>-2337</v>
      </c>
      <c r="I319" s="626">
        <v>1001</v>
      </c>
      <c r="J319" s="626">
        <v>-3339</v>
      </c>
      <c r="K319" s="645">
        <v>140576</v>
      </c>
      <c r="L319" s="626">
        <v>-8478</v>
      </c>
      <c r="M319" s="626">
        <v>744</v>
      </c>
      <c r="N319" s="626">
        <v>-9222</v>
      </c>
    </row>
    <row r="320" spans="2:14" s="619" customFormat="1" ht="15.75">
      <c r="B320" s="624" t="s">
        <v>46</v>
      </c>
      <c r="C320" s="625" t="s">
        <v>11</v>
      </c>
      <c r="D320" s="635"/>
      <c r="E320" s="642" t="s">
        <v>444</v>
      </c>
      <c r="F320" s="650"/>
      <c r="G320" s="645" t="s">
        <v>464</v>
      </c>
      <c r="H320" s="626" t="s">
        <v>464</v>
      </c>
      <c r="I320" s="626" t="s">
        <v>464</v>
      </c>
      <c r="J320" s="626" t="s">
        <v>464</v>
      </c>
      <c r="K320" s="645" t="s">
        <v>464</v>
      </c>
      <c r="L320" s="626" t="s">
        <v>464</v>
      </c>
      <c r="M320" s="626" t="s">
        <v>464</v>
      </c>
      <c r="N320" s="626" t="s">
        <v>464</v>
      </c>
    </row>
    <row r="321" spans="2:14" s="619" customFormat="1" ht="15.75">
      <c r="B321" s="624" t="s">
        <v>46</v>
      </c>
      <c r="C321" s="625" t="s">
        <v>11</v>
      </c>
      <c r="D321" s="635"/>
      <c r="E321" s="642" t="s">
        <v>445</v>
      </c>
      <c r="F321" s="650"/>
      <c r="G321" s="69">
        <v>76277</v>
      </c>
      <c r="H321" s="69">
        <v>-1531</v>
      </c>
      <c r="I321" s="69">
        <v>82</v>
      </c>
      <c r="J321" s="69">
        <v>-1613</v>
      </c>
      <c r="K321" s="69">
        <v>70590</v>
      </c>
      <c r="L321" s="69">
        <v>-3660</v>
      </c>
      <c r="M321" s="69">
        <v>45</v>
      </c>
      <c r="N321" s="69">
        <v>-3705</v>
      </c>
    </row>
    <row r="322" spans="2:14" s="619" customFormat="1" ht="15.75">
      <c r="B322" s="624" t="s">
        <v>46</v>
      </c>
      <c r="C322" s="625" t="s">
        <v>11</v>
      </c>
      <c r="E322" s="647" t="s">
        <v>146</v>
      </c>
      <c r="F322" s="650"/>
      <c r="G322" s="645">
        <v>41635</v>
      </c>
      <c r="H322" s="645">
        <v>-1406</v>
      </c>
      <c r="I322" s="645" t="s">
        <v>464</v>
      </c>
      <c r="J322" s="645">
        <v>-1406</v>
      </c>
      <c r="K322" s="645">
        <v>39864</v>
      </c>
      <c r="L322" s="645">
        <v>-3157</v>
      </c>
      <c r="M322" s="645">
        <v>0</v>
      </c>
      <c r="N322" s="645">
        <v>-3157</v>
      </c>
    </row>
    <row r="323" spans="2:14" s="619" customFormat="1" ht="15.75">
      <c r="B323" s="624" t="s">
        <v>46</v>
      </c>
      <c r="C323" s="625" t="s">
        <v>11</v>
      </c>
      <c r="E323" s="647" t="s">
        <v>159</v>
      </c>
      <c r="F323" s="650"/>
      <c r="G323" s="645">
        <v>8340</v>
      </c>
      <c r="H323" s="645">
        <v>-53</v>
      </c>
      <c r="I323" s="645">
        <v>23</v>
      </c>
      <c r="J323" s="645">
        <v>-76</v>
      </c>
      <c r="K323" s="645">
        <v>7958</v>
      </c>
      <c r="L323" s="645">
        <v>-143</v>
      </c>
      <c r="M323" s="645">
        <v>14</v>
      </c>
      <c r="N323" s="645">
        <v>-157</v>
      </c>
    </row>
    <row r="324" spans="2:14" s="619" customFormat="1" ht="15.75">
      <c r="B324" s="624" t="s">
        <v>46</v>
      </c>
      <c r="C324" s="625" t="s">
        <v>11</v>
      </c>
      <c r="E324" s="647" t="s">
        <v>160</v>
      </c>
      <c r="F324" s="650"/>
      <c r="G324" s="626" t="s">
        <v>464</v>
      </c>
      <c r="H324" s="626" t="s">
        <v>464</v>
      </c>
      <c r="I324" s="626" t="s">
        <v>464</v>
      </c>
      <c r="J324" s="101" t="s">
        <v>464</v>
      </c>
      <c r="K324" s="626" t="s">
        <v>464</v>
      </c>
      <c r="L324" s="626" t="s">
        <v>464</v>
      </c>
      <c r="M324" s="626" t="s">
        <v>464</v>
      </c>
      <c r="N324" s="101" t="s">
        <v>464</v>
      </c>
    </row>
    <row r="325" spans="2:14">
      <c r="B325" s="624" t="s">
        <v>46</v>
      </c>
      <c r="C325" s="625" t="s">
        <v>11</v>
      </c>
      <c r="E325" s="648" t="s">
        <v>161</v>
      </c>
      <c r="F325" s="651"/>
      <c r="G325" s="69">
        <v>26300</v>
      </c>
      <c r="H325" s="69">
        <v>-71</v>
      </c>
      <c r="I325" s="69">
        <v>58</v>
      </c>
      <c r="J325" s="69">
        <v>-129</v>
      </c>
      <c r="K325" s="69">
        <v>22767</v>
      </c>
      <c r="L325" s="69">
        <v>-359</v>
      </c>
      <c r="M325" s="69">
        <v>31</v>
      </c>
      <c r="N325" s="69">
        <v>-390</v>
      </c>
    </row>
    <row r="326" spans="2:14">
      <c r="B326" s="624" t="s">
        <v>46</v>
      </c>
      <c r="C326" s="625" t="s">
        <v>11</v>
      </c>
      <c r="D326" s="635"/>
      <c r="E326" s="642" t="s">
        <v>446</v>
      </c>
      <c r="F326" s="650"/>
      <c r="G326" s="645">
        <v>73177</v>
      </c>
      <c r="H326" s="626">
        <v>-806</v>
      </c>
      <c r="I326" s="626">
        <v>919</v>
      </c>
      <c r="J326" s="626">
        <v>-1725</v>
      </c>
      <c r="K326" s="645">
        <v>69984</v>
      </c>
      <c r="L326" s="626">
        <v>-4819</v>
      </c>
      <c r="M326" s="626">
        <v>698</v>
      </c>
      <c r="N326" s="626">
        <v>-5517</v>
      </c>
    </row>
    <row r="327" spans="2:14">
      <c r="B327" s="624" t="s">
        <v>46</v>
      </c>
      <c r="C327" s="625" t="s">
        <v>11</v>
      </c>
      <c r="D327" s="635"/>
      <c r="E327" s="643" t="s">
        <v>447</v>
      </c>
      <c r="F327" s="652"/>
      <c r="G327" s="69">
        <v>29668</v>
      </c>
      <c r="H327" s="69">
        <v>-59</v>
      </c>
      <c r="I327" s="69">
        <v>642</v>
      </c>
      <c r="J327" s="69">
        <v>-701</v>
      </c>
      <c r="K327" s="69">
        <v>28519</v>
      </c>
      <c r="L327" s="69">
        <v>-1202</v>
      </c>
      <c r="M327" s="69">
        <v>344</v>
      </c>
      <c r="N327" s="69">
        <v>-1546</v>
      </c>
    </row>
    <row r="328" spans="2:14">
      <c r="B328" s="627" t="s">
        <v>46</v>
      </c>
      <c r="C328" s="628" t="s">
        <v>11</v>
      </c>
      <c r="D328" s="635"/>
      <c r="E328" s="641" t="s">
        <v>448</v>
      </c>
      <c r="F328" s="653"/>
      <c r="G328" s="646">
        <f t="shared" ref="G328:N328" si="8">SUM(G318:G326)</f>
        <v>376184</v>
      </c>
      <c r="H328" s="646">
        <f t="shared" si="8"/>
        <v>-6042</v>
      </c>
      <c r="I328" s="646">
        <f t="shared" si="8"/>
        <v>2245</v>
      </c>
      <c r="J328" s="646">
        <f t="shared" si="8"/>
        <v>-8288</v>
      </c>
      <c r="K328" s="646">
        <f t="shared" si="8"/>
        <v>352739</v>
      </c>
      <c r="L328" s="646">
        <f t="shared" si="8"/>
        <v>-20470</v>
      </c>
      <c r="M328" s="646">
        <f t="shared" si="8"/>
        <v>1678</v>
      </c>
      <c r="N328" s="646">
        <f t="shared" si="8"/>
        <v>-22148</v>
      </c>
    </row>
    <row r="330" spans="2:14" ht="15" thickBot="1">
      <c r="E330" s="67" t="s">
        <v>191</v>
      </c>
      <c r="F330" s="5"/>
      <c r="G330" s="5"/>
    </row>
    <row r="331" spans="2:14">
      <c r="E331" s="578"/>
      <c r="F331" s="578"/>
      <c r="G331" s="572">
        <v>202203</v>
      </c>
      <c r="H331" s="89"/>
      <c r="I331" s="90"/>
      <c r="J331" s="88">
        <v>202303</v>
      </c>
      <c r="K331" s="89"/>
      <c r="L331" s="91"/>
    </row>
    <row r="332" spans="2:14">
      <c r="E332" s="578"/>
      <c r="F332" s="578"/>
      <c r="G332" s="575" t="s">
        <v>481</v>
      </c>
      <c r="H332" s="93"/>
      <c r="I332" s="94"/>
      <c r="J332" s="92" t="s">
        <v>460</v>
      </c>
      <c r="K332" s="93"/>
      <c r="L332" s="95"/>
    </row>
    <row r="333" spans="2:14" ht="12.75" thickBot="1">
      <c r="E333" s="579"/>
      <c r="F333" s="579"/>
      <c r="G333" s="580" t="s">
        <v>190</v>
      </c>
      <c r="H333" s="97" t="s">
        <v>305</v>
      </c>
      <c r="I333" s="97" t="s">
        <v>306</v>
      </c>
      <c r="J333" s="96" t="s">
        <v>190</v>
      </c>
      <c r="K333" s="97" t="s">
        <v>305</v>
      </c>
      <c r="L333" s="98" t="s">
        <v>306</v>
      </c>
    </row>
    <row r="334" spans="2:14">
      <c r="B334" s="8" t="s">
        <v>46</v>
      </c>
      <c r="C334" s="9" t="s">
        <v>11</v>
      </c>
      <c r="E334" s="577" t="s">
        <v>183</v>
      </c>
      <c r="F334" s="78"/>
      <c r="G334" s="99" t="s">
        <v>464</v>
      </c>
      <c r="H334" s="99" t="s">
        <v>464</v>
      </c>
      <c r="I334" s="99" t="s">
        <v>464</v>
      </c>
      <c r="J334" s="99">
        <v>1</v>
      </c>
      <c r="K334" s="99" t="s">
        <v>464</v>
      </c>
      <c r="L334" s="100" t="s">
        <v>464</v>
      </c>
    </row>
    <row r="335" spans="2:14">
      <c r="B335" s="10" t="s">
        <v>46</v>
      </c>
      <c r="C335" s="11" t="s">
        <v>11</v>
      </c>
      <c r="E335" s="117" t="s">
        <v>184</v>
      </c>
      <c r="F335" s="74"/>
      <c r="G335" s="101">
        <v>4057</v>
      </c>
      <c r="H335" s="101">
        <v>46</v>
      </c>
      <c r="I335" s="101" t="s">
        <v>464</v>
      </c>
      <c r="J335" s="101" t="s">
        <v>464</v>
      </c>
      <c r="K335" s="101" t="s">
        <v>464</v>
      </c>
      <c r="L335" s="102" t="s">
        <v>464</v>
      </c>
    </row>
    <row r="336" spans="2:14">
      <c r="B336" s="10" t="s">
        <v>46</v>
      </c>
      <c r="C336" s="11" t="s">
        <v>11</v>
      </c>
      <c r="E336" s="118" t="s">
        <v>185</v>
      </c>
      <c r="F336" s="74"/>
      <c r="G336" s="101">
        <v>4057</v>
      </c>
      <c r="H336" s="101">
        <v>46</v>
      </c>
      <c r="I336" s="101" t="s">
        <v>464</v>
      </c>
      <c r="J336" s="101" t="s">
        <v>464</v>
      </c>
      <c r="K336" s="101" t="s">
        <v>464</v>
      </c>
      <c r="L336" s="102" t="s">
        <v>464</v>
      </c>
    </row>
    <row r="337" spans="2:12">
      <c r="B337" s="10" t="s">
        <v>46</v>
      </c>
      <c r="C337" s="11" t="s">
        <v>11</v>
      </c>
      <c r="E337" s="118" t="s">
        <v>186</v>
      </c>
      <c r="F337" s="74"/>
      <c r="G337" s="101" t="s">
        <v>464</v>
      </c>
      <c r="H337" s="101" t="s">
        <v>464</v>
      </c>
      <c r="I337" s="101" t="s">
        <v>464</v>
      </c>
      <c r="J337" s="101" t="s">
        <v>464</v>
      </c>
      <c r="K337" s="101" t="s">
        <v>464</v>
      </c>
      <c r="L337" s="102" t="s">
        <v>464</v>
      </c>
    </row>
    <row r="338" spans="2:12">
      <c r="B338" s="10" t="s">
        <v>46</v>
      </c>
      <c r="C338" s="11" t="s">
        <v>11</v>
      </c>
      <c r="E338" s="118" t="s">
        <v>187</v>
      </c>
      <c r="F338" s="74"/>
      <c r="G338" s="101" t="s">
        <v>464</v>
      </c>
      <c r="H338" s="101" t="s">
        <v>464</v>
      </c>
      <c r="I338" s="101" t="s">
        <v>464</v>
      </c>
      <c r="J338" s="101" t="s">
        <v>464</v>
      </c>
      <c r="K338" s="101" t="s">
        <v>464</v>
      </c>
      <c r="L338" s="102" t="s">
        <v>464</v>
      </c>
    </row>
    <row r="339" spans="2:12">
      <c r="B339" s="10" t="s">
        <v>46</v>
      </c>
      <c r="C339" s="11" t="s">
        <v>11</v>
      </c>
      <c r="E339" s="118" t="s">
        <v>188</v>
      </c>
      <c r="F339" s="74"/>
      <c r="G339" s="101" t="s">
        <v>464</v>
      </c>
      <c r="H339" s="101" t="s">
        <v>464</v>
      </c>
      <c r="I339" s="101" t="s">
        <v>464</v>
      </c>
      <c r="J339" s="101" t="s">
        <v>464</v>
      </c>
      <c r="K339" s="101" t="s">
        <v>464</v>
      </c>
      <c r="L339" s="102" t="s">
        <v>464</v>
      </c>
    </row>
    <row r="340" spans="2:12">
      <c r="B340" s="10" t="s">
        <v>46</v>
      </c>
      <c r="C340" s="11" t="s">
        <v>11</v>
      </c>
      <c r="E340" s="117" t="s">
        <v>61</v>
      </c>
      <c r="F340" s="74"/>
      <c r="G340" s="101">
        <v>2054</v>
      </c>
      <c r="H340" s="101">
        <v>54</v>
      </c>
      <c r="I340" s="101" t="s">
        <v>464</v>
      </c>
      <c r="J340" s="101" t="s">
        <v>464</v>
      </c>
      <c r="K340" s="101" t="s">
        <v>464</v>
      </c>
      <c r="L340" s="102" t="s">
        <v>464</v>
      </c>
    </row>
    <row r="341" spans="2:12">
      <c r="B341" s="10" t="s">
        <v>46</v>
      </c>
      <c r="C341" s="11" t="s">
        <v>11</v>
      </c>
      <c r="E341" s="118" t="s">
        <v>189</v>
      </c>
      <c r="F341" s="74"/>
      <c r="G341" s="101">
        <v>2054</v>
      </c>
      <c r="H341" s="101">
        <v>54</v>
      </c>
      <c r="I341" s="101" t="s">
        <v>464</v>
      </c>
      <c r="J341" s="101" t="s">
        <v>464</v>
      </c>
      <c r="K341" s="101" t="s">
        <v>464</v>
      </c>
      <c r="L341" s="102" t="s">
        <v>464</v>
      </c>
    </row>
    <row r="342" spans="2:12">
      <c r="B342" s="10" t="s">
        <v>46</v>
      </c>
      <c r="C342" s="11" t="s">
        <v>11</v>
      </c>
      <c r="E342" s="118" t="s">
        <v>61</v>
      </c>
      <c r="F342" s="74"/>
      <c r="G342" s="103" t="s">
        <v>464</v>
      </c>
      <c r="H342" s="104" t="s">
        <v>464</v>
      </c>
      <c r="I342" s="103" t="s">
        <v>464</v>
      </c>
      <c r="J342" s="103" t="s">
        <v>464</v>
      </c>
      <c r="K342" s="104" t="s">
        <v>464</v>
      </c>
      <c r="L342" s="105" t="s">
        <v>464</v>
      </c>
    </row>
    <row r="343" spans="2:12" ht="12.75" thickBot="1">
      <c r="B343" s="12" t="s">
        <v>46</v>
      </c>
      <c r="C343" s="13" t="s">
        <v>11</v>
      </c>
      <c r="E343" s="119" t="s">
        <v>158</v>
      </c>
      <c r="F343" s="116"/>
      <c r="G343" s="106">
        <v>6112</v>
      </c>
      <c r="H343" s="106">
        <v>100</v>
      </c>
      <c r="I343" s="106" t="s">
        <v>464</v>
      </c>
      <c r="J343" s="106">
        <v>1</v>
      </c>
      <c r="K343" s="106" t="s">
        <v>464</v>
      </c>
      <c r="L343" s="107" t="s">
        <v>464</v>
      </c>
    </row>
    <row r="345" spans="2:12" ht="15" thickBot="1">
      <c r="E345" s="67" t="s">
        <v>384</v>
      </c>
      <c r="F345" s="5"/>
      <c r="J345" s="37"/>
    </row>
    <row r="346" spans="2:12">
      <c r="G346" s="572">
        <v>202203</v>
      </c>
      <c r="H346" s="396">
        <v>202303</v>
      </c>
    </row>
    <row r="347" spans="2:12">
      <c r="G347" s="575" t="s">
        <v>481</v>
      </c>
      <c r="H347" s="576" t="s">
        <v>460</v>
      </c>
    </row>
    <row r="348" spans="2:12" ht="12.75" thickBot="1">
      <c r="E348" s="345" t="s">
        <v>385</v>
      </c>
      <c r="G348" s="183"/>
      <c r="H348" s="183"/>
    </row>
    <row r="349" spans="2:12">
      <c r="B349" s="14" t="s">
        <v>46</v>
      </c>
      <c r="C349" s="9" t="s">
        <v>11</v>
      </c>
      <c r="E349" s="335" t="s">
        <v>380</v>
      </c>
      <c r="F349" s="336"/>
      <c r="G349" s="485" t="s">
        <v>464</v>
      </c>
      <c r="H349" s="482" t="s">
        <v>464</v>
      </c>
    </row>
    <row r="350" spans="2:12">
      <c r="B350" s="16" t="s">
        <v>46</v>
      </c>
      <c r="C350" s="11" t="s">
        <v>11</v>
      </c>
      <c r="E350" s="443" t="s">
        <v>176</v>
      </c>
      <c r="F350" s="20"/>
      <c r="G350" s="486" t="s">
        <v>464</v>
      </c>
      <c r="H350" s="483" t="s">
        <v>464</v>
      </c>
    </row>
    <row r="351" spans="2:12">
      <c r="B351" s="16" t="s">
        <v>46</v>
      </c>
      <c r="C351" s="11" t="s">
        <v>11</v>
      </c>
      <c r="E351" s="443" t="s">
        <v>381</v>
      </c>
      <c r="F351" s="20"/>
      <c r="G351" s="486" t="s">
        <v>464</v>
      </c>
      <c r="H351" s="483" t="s">
        <v>464</v>
      </c>
    </row>
    <row r="352" spans="2:12" ht="12.75" thickBot="1">
      <c r="B352" s="18" t="s">
        <v>46</v>
      </c>
      <c r="C352" s="13" t="s">
        <v>11</v>
      </c>
      <c r="E352" s="444" t="s">
        <v>382</v>
      </c>
      <c r="F352" s="342"/>
      <c r="G352" s="487" t="s">
        <v>464</v>
      </c>
      <c r="H352" s="484" t="s">
        <v>464</v>
      </c>
    </row>
    <row r="353" spans="2:10" ht="12.75" thickBot="1">
      <c r="E353" s="345" t="s">
        <v>386</v>
      </c>
      <c r="G353" s="488"/>
    </row>
    <row r="354" spans="2:10">
      <c r="B354" s="14" t="s">
        <v>46</v>
      </c>
      <c r="C354" s="9" t="s">
        <v>11</v>
      </c>
      <c r="E354" s="335" t="s">
        <v>383</v>
      </c>
      <c r="F354" s="336"/>
      <c r="G354" s="485" t="s">
        <v>464</v>
      </c>
      <c r="H354" s="482" t="s">
        <v>464</v>
      </c>
    </row>
    <row r="355" spans="2:10">
      <c r="B355" s="16" t="s">
        <v>46</v>
      </c>
      <c r="C355" s="11" t="s">
        <v>11</v>
      </c>
      <c r="E355" s="443" t="s">
        <v>176</v>
      </c>
      <c r="F355" s="20"/>
      <c r="G355" s="486" t="s">
        <v>464</v>
      </c>
      <c r="H355" s="483" t="s">
        <v>464</v>
      </c>
    </row>
    <row r="356" spans="2:10">
      <c r="B356" s="16" t="s">
        <v>46</v>
      </c>
      <c r="C356" s="11" t="s">
        <v>11</v>
      </c>
      <c r="E356" s="443" t="s">
        <v>381</v>
      </c>
      <c r="F356" s="20"/>
      <c r="G356" s="486" t="s">
        <v>464</v>
      </c>
      <c r="H356" s="483" t="s">
        <v>464</v>
      </c>
    </row>
    <row r="357" spans="2:10" ht="12.75" thickBot="1">
      <c r="B357" s="18" t="s">
        <v>46</v>
      </c>
      <c r="C357" s="13" t="s">
        <v>11</v>
      </c>
      <c r="E357" s="444" t="s">
        <v>382</v>
      </c>
      <c r="F357" s="342"/>
      <c r="G357" s="487" t="s">
        <v>464</v>
      </c>
      <c r="H357" s="484" t="s">
        <v>464</v>
      </c>
    </row>
    <row r="359" spans="2:10" ht="14.25">
      <c r="E359" s="67" t="s">
        <v>310</v>
      </c>
      <c r="F359" s="5"/>
      <c r="J359" s="37"/>
    </row>
    <row r="360" spans="2:10" ht="12.75" thickBot="1"/>
    <row r="361" spans="2:10">
      <c r="E361" s="58"/>
      <c r="F361" s="58"/>
      <c r="G361" s="400">
        <v>202203</v>
      </c>
      <c r="H361" s="401">
        <v>202303</v>
      </c>
    </row>
    <row r="362" spans="2:10">
      <c r="E362" s="58"/>
      <c r="F362" s="58"/>
      <c r="G362" s="402" t="s">
        <v>481</v>
      </c>
      <c r="H362" s="403" t="s">
        <v>460</v>
      </c>
    </row>
    <row r="363" spans="2:10" ht="12.75" thickBot="1">
      <c r="B363" s="7"/>
      <c r="C363" s="7"/>
      <c r="E363" s="31" t="s">
        <v>311</v>
      </c>
      <c r="F363" s="58"/>
      <c r="G363" s="80"/>
      <c r="H363" s="81" t="s">
        <v>472</v>
      </c>
    </row>
    <row r="364" spans="2:10">
      <c r="B364" s="8" t="s">
        <v>46</v>
      </c>
      <c r="C364" s="9" t="s">
        <v>11</v>
      </c>
      <c r="E364" s="110" t="s">
        <v>312</v>
      </c>
      <c r="F364" s="111"/>
      <c r="G364" s="82" t="s">
        <v>464</v>
      </c>
      <c r="H364" s="83" t="s">
        <v>464</v>
      </c>
    </row>
    <row r="365" spans="2:10">
      <c r="B365" s="10" t="s">
        <v>46</v>
      </c>
      <c r="C365" s="11" t="s">
        <v>11</v>
      </c>
      <c r="E365" s="112" t="s">
        <v>313</v>
      </c>
      <c r="F365" s="74"/>
      <c r="G365" s="108" t="s">
        <v>464</v>
      </c>
      <c r="H365" s="109" t="s">
        <v>464</v>
      </c>
    </row>
    <row r="366" spans="2:10">
      <c r="B366" s="10" t="s">
        <v>46</v>
      </c>
      <c r="C366" s="11" t="s">
        <v>11</v>
      </c>
      <c r="E366" s="112" t="s">
        <v>314</v>
      </c>
      <c r="F366" s="74"/>
      <c r="G366" s="75" t="s">
        <v>464</v>
      </c>
      <c r="H366" s="84" t="s">
        <v>464</v>
      </c>
    </row>
    <row r="367" spans="2:10">
      <c r="B367" s="10" t="s">
        <v>46</v>
      </c>
      <c r="C367" s="11" t="s">
        <v>11</v>
      </c>
      <c r="E367" s="112" t="s">
        <v>315</v>
      </c>
      <c r="F367" s="74"/>
      <c r="G367" s="75" t="s">
        <v>464</v>
      </c>
      <c r="H367" s="84" t="s">
        <v>464</v>
      </c>
    </row>
    <row r="368" spans="2:10">
      <c r="B368" s="10" t="s">
        <v>46</v>
      </c>
      <c r="C368" s="11" t="s">
        <v>11</v>
      </c>
      <c r="E368" s="113" t="s">
        <v>316</v>
      </c>
      <c r="F368" s="74"/>
      <c r="G368" s="75" t="s">
        <v>464</v>
      </c>
      <c r="H368" s="84" t="s">
        <v>464</v>
      </c>
    </row>
    <row r="369" spans="1:12">
      <c r="B369" s="10" t="s">
        <v>46</v>
      </c>
      <c r="C369" s="11" t="s">
        <v>11</v>
      </c>
      <c r="E369" s="112" t="s">
        <v>317</v>
      </c>
      <c r="F369" s="74"/>
      <c r="G369" s="75" t="s">
        <v>464</v>
      </c>
      <c r="H369" s="84" t="s">
        <v>464</v>
      </c>
    </row>
    <row r="370" spans="1:12">
      <c r="B370" s="10" t="s">
        <v>46</v>
      </c>
      <c r="C370" s="11" t="s">
        <v>11</v>
      </c>
      <c r="E370" s="112" t="s">
        <v>318</v>
      </c>
      <c r="F370" s="74"/>
      <c r="G370" s="75" t="s">
        <v>464</v>
      </c>
      <c r="H370" s="84" t="s">
        <v>464</v>
      </c>
    </row>
    <row r="371" spans="1:12">
      <c r="B371" s="10" t="s">
        <v>46</v>
      </c>
      <c r="C371" s="11" t="s">
        <v>11</v>
      </c>
      <c r="E371" s="112" t="s">
        <v>319</v>
      </c>
      <c r="F371" s="74"/>
      <c r="G371" s="75" t="s">
        <v>464</v>
      </c>
      <c r="H371" s="84" t="s">
        <v>464</v>
      </c>
    </row>
    <row r="372" spans="1:12" ht="18.75">
      <c r="B372" s="10" t="s">
        <v>46</v>
      </c>
      <c r="C372" s="11" t="s">
        <v>11</v>
      </c>
      <c r="E372" s="666" t="s">
        <v>320</v>
      </c>
      <c r="F372" s="667"/>
      <c r="G372" s="75">
        <v>-4</v>
      </c>
      <c r="H372" s="84">
        <v>92</v>
      </c>
    </row>
    <row r="373" spans="1:12">
      <c r="B373" s="10" t="s">
        <v>46</v>
      </c>
      <c r="C373" s="11" t="s">
        <v>11</v>
      </c>
      <c r="E373" s="114" t="s">
        <v>321</v>
      </c>
      <c r="F373" s="74"/>
      <c r="G373" s="75" t="s">
        <v>464</v>
      </c>
      <c r="H373" s="84">
        <v>92</v>
      </c>
    </row>
    <row r="374" spans="1:12" ht="12.75" thickBot="1">
      <c r="B374" s="12" t="s">
        <v>46</v>
      </c>
      <c r="C374" s="13" t="s">
        <v>11</v>
      </c>
      <c r="E374" s="115" t="s">
        <v>322</v>
      </c>
      <c r="F374" s="116"/>
      <c r="G374" s="85">
        <v>-4</v>
      </c>
      <c r="H374" s="86" t="s">
        <v>464</v>
      </c>
    </row>
    <row r="375" spans="1:12">
      <c r="B375" s="7"/>
      <c r="C375" s="7"/>
      <c r="E375" s="76"/>
      <c r="F375" s="58"/>
      <c r="G375" s="77"/>
      <c r="H375" s="77"/>
    </row>
    <row r="376" spans="1:12" ht="16.5">
      <c r="A376" s="2"/>
      <c r="B376" s="2"/>
      <c r="C376" s="2"/>
      <c r="D376" s="2"/>
      <c r="E376" s="229" t="s">
        <v>192</v>
      </c>
      <c r="F376" s="4"/>
      <c r="G376" s="2"/>
      <c r="H376" s="2"/>
      <c r="I376" s="2"/>
      <c r="J376" s="2"/>
      <c r="K376" s="2"/>
      <c r="L376" s="2"/>
    </row>
    <row r="377" spans="1:12" ht="14.25">
      <c r="E377" s="67"/>
      <c r="F377" s="5"/>
    </row>
    <row r="378" spans="1:12" ht="15" thickBot="1">
      <c r="E378" s="67" t="s">
        <v>193</v>
      </c>
      <c r="F378" s="5"/>
      <c r="J378" s="37"/>
    </row>
    <row r="379" spans="1:12" ht="12.75" thickBot="1">
      <c r="G379" s="572">
        <v>202203</v>
      </c>
      <c r="H379" s="396">
        <v>202303</v>
      </c>
    </row>
    <row r="380" spans="1:12">
      <c r="G380" s="573" t="s">
        <v>481</v>
      </c>
      <c r="H380" s="574" t="s">
        <v>460</v>
      </c>
    </row>
    <row r="381" spans="1:12" ht="12.75" thickBot="1">
      <c r="E381" s="345" t="s">
        <v>199</v>
      </c>
      <c r="G381" s="58"/>
      <c r="H381" s="58"/>
    </row>
    <row r="382" spans="1:12">
      <c r="B382" s="14" t="s">
        <v>201</v>
      </c>
      <c r="C382" s="9" t="s">
        <v>11</v>
      </c>
      <c r="E382" s="335" t="s">
        <v>194</v>
      </c>
      <c r="F382" s="336"/>
      <c r="G382" s="337" t="s">
        <v>464</v>
      </c>
      <c r="H382" s="338" t="s">
        <v>464</v>
      </c>
    </row>
    <row r="383" spans="1:12">
      <c r="B383" s="16" t="s">
        <v>201</v>
      </c>
      <c r="C383" s="11" t="s">
        <v>11</v>
      </c>
      <c r="E383" s="339" t="s">
        <v>195</v>
      </c>
      <c r="F383" s="20"/>
      <c r="G383" s="334" t="s">
        <v>464</v>
      </c>
      <c r="H383" s="340" t="s">
        <v>464</v>
      </c>
    </row>
    <row r="384" spans="1:12">
      <c r="B384" s="16" t="s">
        <v>201</v>
      </c>
      <c r="C384" s="11" t="s">
        <v>11</v>
      </c>
      <c r="E384" s="339" t="s">
        <v>196</v>
      </c>
      <c r="F384" s="20"/>
      <c r="G384" s="334" t="s">
        <v>464</v>
      </c>
      <c r="H384" s="340" t="s">
        <v>464</v>
      </c>
    </row>
    <row r="385" spans="2:10">
      <c r="B385" s="16" t="s">
        <v>201</v>
      </c>
      <c r="C385" s="11" t="s">
        <v>11</v>
      </c>
      <c r="E385" s="339" t="s">
        <v>197</v>
      </c>
      <c r="F385" s="20"/>
      <c r="G385" s="334" t="s">
        <v>464</v>
      </c>
      <c r="H385" s="340" t="s">
        <v>464</v>
      </c>
    </row>
    <row r="386" spans="2:10" ht="12.75" thickBot="1">
      <c r="B386" s="18" t="s">
        <v>201</v>
      </c>
      <c r="C386" s="13" t="s">
        <v>169</v>
      </c>
      <c r="E386" s="341" t="s">
        <v>198</v>
      </c>
      <c r="F386" s="342"/>
      <c r="G386" s="343" t="s">
        <v>464</v>
      </c>
      <c r="H386" s="344" t="s">
        <v>464</v>
      </c>
    </row>
    <row r="387" spans="2:10" ht="12.75" thickBot="1">
      <c r="E387" s="345" t="s">
        <v>200</v>
      </c>
      <c r="G387" s="58"/>
      <c r="H387" s="58"/>
    </row>
    <row r="388" spans="2:10">
      <c r="B388" s="14" t="s">
        <v>46</v>
      </c>
      <c r="C388" s="9" t="s">
        <v>11</v>
      </c>
      <c r="E388" s="335" t="s">
        <v>194</v>
      </c>
      <c r="F388" s="336"/>
      <c r="G388" s="337">
        <v>21875</v>
      </c>
      <c r="H388" s="338">
        <v>22525</v>
      </c>
    </row>
    <row r="389" spans="2:10">
      <c r="B389" s="16" t="s">
        <v>46</v>
      </c>
      <c r="C389" s="11" t="s">
        <v>11</v>
      </c>
      <c r="E389" s="339" t="s">
        <v>195</v>
      </c>
      <c r="F389" s="20"/>
      <c r="G389" s="334">
        <v>129</v>
      </c>
      <c r="H389" s="340">
        <v>255</v>
      </c>
    </row>
    <row r="390" spans="2:10">
      <c r="B390" s="16" t="s">
        <v>46</v>
      </c>
      <c r="C390" s="11" t="s">
        <v>11</v>
      </c>
      <c r="E390" s="339" t="s">
        <v>196</v>
      </c>
      <c r="F390" s="20"/>
      <c r="G390" s="334">
        <v>21746</v>
      </c>
      <c r="H390" s="340">
        <v>22269</v>
      </c>
    </row>
    <row r="391" spans="2:10">
      <c r="B391" s="16" t="s">
        <v>46</v>
      </c>
      <c r="C391" s="11" t="s">
        <v>11</v>
      </c>
      <c r="E391" s="339" t="s">
        <v>197</v>
      </c>
      <c r="F391" s="20"/>
      <c r="G391" s="334">
        <v>194769</v>
      </c>
      <c r="H391" s="340">
        <v>195810</v>
      </c>
    </row>
    <row r="392" spans="2:10" ht="12.75" thickBot="1">
      <c r="B392" s="18" t="s">
        <v>46</v>
      </c>
      <c r="C392" s="13" t="s">
        <v>169</v>
      </c>
      <c r="E392" s="341" t="s">
        <v>198</v>
      </c>
      <c r="F392" s="342"/>
      <c r="G392" s="343">
        <v>11.16</v>
      </c>
      <c r="H392" s="344">
        <v>11.37</v>
      </c>
    </row>
    <row r="394" spans="2:10" ht="15" thickBot="1">
      <c r="E394" s="67" t="s">
        <v>249</v>
      </c>
      <c r="F394" s="5"/>
      <c r="J394" s="37"/>
    </row>
    <row r="395" spans="2:10">
      <c r="H395" s="565"/>
      <c r="I395" s="567">
        <v>202203</v>
      </c>
      <c r="J395" s="396">
        <v>202303</v>
      </c>
    </row>
    <row r="396" spans="2:10">
      <c r="H396" s="565"/>
      <c r="I396" s="569" t="s">
        <v>481</v>
      </c>
      <c r="J396" s="398" t="s">
        <v>460</v>
      </c>
    </row>
    <row r="397" spans="2:10" ht="12.75" thickBot="1">
      <c r="E397" s="362"/>
      <c r="F397" s="362"/>
      <c r="G397" s="362"/>
      <c r="H397" s="566"/>
      <c r="I397" s="570" t="s">
        <v>202</v>
      </c>
      <c r="J397" s="399" t="s">
        <v>202</v>
      </c>
    </row>
    <row r="398" spans="2:10">
      <c r="B398" s="8" t="s">
        <v>46</v>
      </c>
      <c r="C398" s="9" t="s">
        <v>11</v>
      </c>
      <c r="E398" s="571" t="s">
        <v>203</v>
      </c>
      <c r="F398" s="52"/>
      <c r="G398" s="52"/>
      <c r="H398" s="53"/>
      <c r="I398" s="99">
        <v>6649</v>
      </c>
      <c r="J398" s="100">
        <v>6636</v>
      </c>
    </row>
    <row r="399" spans="2:10">
      <c r="B399" s="10" t="s">
        <v>46</v>
      </c>
      <c r="C399" s="11" t="s">
        <v>11</v>
      </c>
      <c r="E399" s="113" t="s">
        <v>204</v>
      </c>
      <c r="F399" s="17"/>
      <c r="G399" s="17"/>
      <c r="H399" s="20"/>
      <c r="I399" s="101" t="s">
        <v>464</v>
      </c>
      <c r="J399" s="102" t="s">
        <v>464</v>
      </c>
    </row>
    <row r="400" spans="2:10">
      <c r="B400" s="10" t="s">
        <v>46</v>
      </c>
      <c r="C400" s="11" t="s">
        <v>11</v>
      </c>
      <c r="E400" s="113" t="s">
        <v>205</v>
      </c>
      <c r="F400" s="17"/>
      <c r="G400" s="17"/>
      <c r="H400" s="20"/>
      <c r="I400" s="101" t="s">
        <v>464</v>
      </c>
      <c r="J400" s="102" t="s">
        <v>464</v>
      </c>
    </row>
    <row r="401" spans="2:10">
      <c r="B401" s="10" t="s">
        <v>46</v>
      </c>
      <c r="C401" s="11" t="s">
        <v>11</v>
      </c>
      <c r="E401" s="113" t="s">
        <v>206</v>
      </c>
      <c r="F401" s="17"/>
      <c r="G401" s="17"/>
      <c r="H401" s="20"/>
      <c r="I401" s="101" t="s">
        <v>464</v>
      </c>
      <c r="J401" s="102" t="s">
        <v>464</v>
      </c>
    </row>
    <row r="402" spans="2:10">
      <c r="B402" s="10" t="s">
        <v>46</v>
      </c>
      <c r="C402" s="11" t="s">
        <v>11</v>
      </c>
      <c r="E402" s="113" t="s">
        <v>207</v>
      </c>
      <c r="F402" s="17"/>
      <c r="G402" s="17"/>
      <c r="H402" s="20"/>
      <c r="I402" s="101" t="s">
        <v>464</v>
      </c>
      <c r="J402" s="102" t="s">
        <v>464</v>
      </c>
    </row>
    <row r="403" spans="2:10">
      <c r="B403" s="10" t="s">
        <v>46</v>
      </c>
      <c r="C403" s="11" t="s">
        <v>11</v>
      </c>
      <c r="E403" s="113" t="s">
        <v>208</v>
      </c>
      <c r="F403" s="17"/>
      <c r="G403" s="17"/>
      <c r="H403" s="20"/>
      <c r="I403" s="101" t="s">
        <v>464</v>
      </c>
      <c r="J403" s="102" t="s">
        <v>464</v>
      </c>
    </row>
    <row r="404" spans="2:10">
      <c r="B404" s="10" t="s">
        <v>46</v>
      </c>
      <c r="C404" s="11" t="s">
        <v>11</v>
      </c>
      <c r="E404" s="113" t="s">
        <v>209</v>
      </c>
      <c r="F404" s="17"/>
      <c r="G404" s="17"/>
      <c r="H404" s="20"/>
      <c r="I404" s="101" t="s">
        <v>464</v>
      </c>
      <c r="J404" s="102" t="s">
        <v>464</v>
      </c>
    </row>
    <row r="405" spans="2:10">
      <c r="B405" s="10" t="s">
        <v>46</v>
      </c>
      <c r="C405" s="11" t="s">
        <v>11</v>
      </c>
      <c r="E405" s="113" t="s">
        <v>210</v>
      </c>
      <c r="F405" s="17"/>
      <c r="G405" s="17"/>
      <c r="H405" s="20"/>
      <c r="I405" s="101" t="s">
        <v>464</v>
      </c>
      <c r="J405" s="102" t="s">
        <v>464</v>
      </c>
    </row>
    <row r="406" spans="2:10">
      <c r="B406" s="10" t="s">
        <v>46</v>
      </c>
      <c r="C406" s="11" t="s">
        <v>11</v>
      </c>
      <c r="E406" s="113" t="s">
        <v>211</v>
      </c>
      <c r="F406" s="17"/>
      <c r="G406" s="17"/>
      <c r="H406" s="20"/>
      <c r="I406" s="101">
        <v>0</v>
      </c>
      <c r="J406" s="102">
        <v>0</v>
      </c>
    </row>
    <row r="407" spans="2:10">
      <c r="B407" s="10" t="s">
        <v>46</v>
      </c>
      <c r="C407" s="11" t="s">
        <v>11</v>
      </c>
      <c r="E407" s="113" t="s">
        <v>212</v>
      </c>
      <c r="F407" s="17"/>
      <c r="G407" s="17"/>
      <c r="H407" s="20"/>
      <c r="I407" s="101">
        <v>72</v>
      </c>
      <c r="J407" s="102">
        <v>67</v>
      </c>
    </row>
    <row r="408" spans="2:10">
      <c r="B408" s="10" t="s">
        <v>46</v>
      </c>
      <c r="C408" s="11" t="s">
        <v>11</v>
      </c>
      <c r="E408" s="113" t="s">
        <v>213</v>
      </c>
      <c r="F408" s="17"/>
      <c r="G408" s="17"/>
      <c r="H408" s="20"/>
      <c r="I408" s="101" t="s">
        <v>464</v>
      </c>
      <c r="J408" s="102" t="s">
        <v>464</v>
      </c>
    </row>
    <row r="409" spans="2:10">
      <c r="B409" s="10" t="s">
        <v>46</v>
      </c>
      <c r="C409" s="11" t="s">
        <v>11</v>
      </c>
      <c r="E409" s="113" t="s">
        <v>214</v>
      </c>
      <c r="F409" s="17"/>
      <c r="G409" s="17"/>
      <c r="H409" s="20"/>
      <c r="I409" s="101">
        <v>1402</v>
      </c>
      <c r="J409" s="102">
        <v>1477</v>
      </c>
    </row>
    <row r="410" spans="2:10">
      <c r="B410" s="10" t="s">
        <v>46</v>
      </c>
      <c r="C410" s="11" t="s">
        <v>11</v>
      </c>
      <c r="E410" s="113" t="s">
        <v>215</v>
      </c>
      <c r="F410" s="17"/>
      <c r="G410" s="17"/>
      <c r="H410" s="20"/>
      <c r="I410" s="101">
        <v>1465</v>
      </c>
      <c r="J410" s="102">
        <v>1565</v>
      </c>
    </row>
    <row r="411" spans="2:10">
      <c r="B411" s="10" t="s">
        <v>46</v>
      </c>
      <c r="C411" s="11" t="s">
        <v>11</v>
      </c>
      <c r="E411" s="113" t="s">
        <v>216</v>
      </c>
      <c r="F411" s="17"/>
      <c r="G411" s="17"/>
      <c r="H411" s="20"/>
      <c r="I411" s="101">
        <v>1557</v>
      </c>
      <c r="J411" s="102">
        <v>1375</v>
      </c>
    </row>
    <row r="412" spans="2:10">
      <c r="B412" s="10" t="s">
        <v>46</v>
      </c>
      <c r="C412" s="11" t="s">
        <v>11</v>
      </c>
      <c r="E412" s="113" t="s">
        <v>217</v>
      </c>
      <c r="F412" s="17"/>
      <c r="G412" s="17"/>
      <c r="H412" s="20"/>
      <c r="I412" s="101">
        <v>354</v>
      </c>
      <c r="J412" s="102">
        <v>315</v>
      </c>
    </row>
    <row r="413" spans="2:10">
      <c r="B413" s="10" t="s">
        <v>46</v>
      </c>
      <c r="C413" s="11" t="s">
        <v>11</v>
      </c>
      <c r="E413" s="113" t="s">
        <v>218</v>
      </c>
      <c r="F413" s="17"/>
      <c r="G413" s="17"/>
      <c r="H413" s="20"/>
      <c r="I413" s="101">
        <v>1148</v>
      </c>
      <c r="J413" s="102">
        <v>1169</v>
      </c>
    </row>
    <row r="414" spans="2:10">
      <c r="B414" s="10" t="s">
        <v>46</v>
      </c>
      <c r="C414" s="11" t="s">
        <v>11</v>
      </c>
      <c r="E414" s="113" t="s">
        <v>219</v>
      </c>
      <c r="F414" s="17"/>
      <c r="G414" s="17"/>
      <c r="H414" s="20"/>
      <c r="I414" s="101">
        <v>43</v>
      </c>
      <c r="J414" s="102">
        <v>45</v>
      </c>
    </row>
    <row r="415" spans="2:10">
      <c r="B415" s="10" t="s">
        <v>46</v>
      </c>
      <c r="C415" s="11" t="s">
        <v>11</v>
      </c>
      <c r="E415" s="113" t="s">
        <v>220</v>
      </c>
      <c r="F415" s="17"/>
      <c r="G415" s="17"/>
      <c r="H415" s="20"/>
      <c r="I415" s="101">
        <v>0</v>
      </c>
      <c r="J415" s="102">
        <v>0</v>
      </c>
    </row>
    <row r="416" spans="2:10">
      <c r="B416" s="10" t="s">
        <v>46</v>
      </c>
      <c r="C416" s="11" t="s">
        <v>11</v>
      </c>
      <c r="E416" s="113" t="s">
        <v>221</v>
      </c>
      <c r="F416" s="17"/>
      <c r="G416" s="17"/>
      <c r="H416" s="20"/>
      <c r="I416" s="101">
        <v>59</v>
      </c>
      <c r="J416" s="102">
        <v>60</v>
      </c>
    </row>
    <row r="417" spans="2:10">
      <c r="B417" s="10" t="s">
        <v>46</v>
      </c>
      <c r="C417" s="11" t="s">
        <v>11</v>
      </c>
      <c r="E417" s="113" t="s">
        <v>222</v>
      </c>
      <c r="F417" s="17"/>
      <c r="G417" s="17"/>
      <c r="H417" s="20"/>
      <c r="I417" s="101" t="s">
        <v>464</v>
      </c>
      <c r="J417" s="102" t="s">
        <v>464</v>
      </c>
    </row>
    <row r="418" spans="2:10">
      <c r="B418" s="10" t="s">
        <v>46</v>
      </c>
      <c r="C418" s="11" t="s">
        <v>11</v>
      </c>
      <c r="E418" s="113" t="s">
        <v>223</v>
      </c>
      <c r="F418" s="17"/>
      <c r="G418" s="17"/>
      <c r="H418" s="20"/>
      <c r="I418" s="101">
        <v>5</v>
      </c>
      <c r="J418" s="102">
        <v>5</v>
      </c>
    </row>
    <row r="419" spans="2:10">
      <c r="B419" s="10" t="s">
        <v>46</v>
      </c>
      <c r="C419" s="11" t="s">
        <v>11</v>
      </c>
      <c r="E419" s="113" t="s">
        <v>224</v>
      </c>
      <c r="F419" s="17"/>
      <c r="G419" s="17"/>
      <c r="H419" s="20"/>
      <c r="I419" s="101">
        <v>537</v>
      </c>
      <c r="J419" s="102">
        <v>550</v>
      </c>
    </row>
    <row r="420" spans="2:10">
      <c r="B420" s="10" t="s">
        <v>46</v>
      </c>
      <c r="C420" s="11" t="s">
        <v>11</v>
      </c>
      <c r="E420" s="112" t="s">
        <v>225</v>
      </c>
      <c r="F420" s="17"/>
      <c r="G420" s="17"/>
      <c r="H420" s="20"/>
      <c r="I420" s="101">
        <v>56</v>
      </c>
      <c r="J420" s="102">
        <v>55</v>
      </c>
    </row>
    <row r="421" spans="2:10">
      <c r="B421" s="10" t="s">
        <v>46</v>
      </c>
      <c r="C421" s="11" t="s">
        <v>11</v>
      </c>
      <c r="E421" s="113" t="s">
        <v>226</v>
      </c>
      <c r="F421" s="17"/>
      <c r="G421" s="17"/>
      <c r="H421" s="20"/>
      <c r="I421" s="101" t="s">
        <v>464</v>
      </c>
      <c r="J421" s="102" t="s">
        <v>464</v>
      </c>
    </row>
    <row r="422" spans="2:10">
      <c r="B422" s="10" t="s">
        <v>46</v>
      </c>
      <c r="C422" s="11" t="s">
        <v>11</v>
      </c>
      <c r="E422" s="113" t="s">
        <v>227</v>
      </c>
      <c r="F422" s="17"/>
      <c r="G422" s="17"/>
      <c r="H422" s="20"/>
      <c r="I422" s="101" t="s">
        <v>464</v>
      </c>
      <c r="J422" s="102" t="s">
        <v>464</v>
      </c>
    </row>
    <row r="423" spans="2:10">
      <c r="B423" s="10" t="s">
        <v>46</v>
      </c>
      <c r="C423" s="11" t="s">
        <v>11</v>
      </c>
      <c r="E423" s="112" t="s">
        <v>228</v>
      </c>
      <c r="F423" s="17"/>
      <c r="G423" s="17"/>
      <c r="H423" s="20"/>
      <c r="I423" s="101" t="s">
        <v>464</v>
      </c>
      <c r="J423" s="102" t="s">
        <v>464</v>
      </c>
    </row>
    <row r="424" spans="2:10">
      <c r="B424" s="10" t="s">
        <v>46</v>
      </c>
      <c r="C424" s="11" t="s">
        <v>11</v>
      </c>
      <c r="E424" s="112" t="s">
        <v>229</v>
      </c>
      <c r="F424" s="17"/>
      <c r="G424" s="17"/>
      <c r="H424" s="20"/>
      <c r="I424" s="101" t="s">
        <v>464</v>
      </c>
      <c r="J424" s="102" t="s">
        <v>464</v>
      </c>
    </row>
    <row r="425" spans="2:10">
      <c r="B425" s="10" t="s">
        <v>46</v>
      </c>
      <c r="C425" s="11" t="s">
        <v>11</v>
      </c>
      <c r="E425" s="112" t="s">
        <v>230</v>
      </c>
      <c r="F425" s="17"/>
      <c r="G425" s="17"/>
      <c r="H425" s="20"/>
      <c r="I425" s="101" t="s">
        <v>464</v>
      </c>
      <c r="J425" s="102" t="s">
        <v>464</v>
      </c>
    </row>
    <row r="426" spans="2:10" ht="18.75">
      <c r="B426" s="10" t="s">
        <v>46</v>
      </c>
      <c r="C426" s="11" t="s">
        <v>11</v>
      </c>
      <c r="E426" s="666" t="s">
        <v>231</v>
      </c>
      <c r="F426" s="668"/>
      <c r="G426" s="668"/>
      <c r="H426" s="667"/>
      <c r="I426" s="101">
        <v>651</v>
      </c>
      <c r="J426" s="102">
        <v>714</v>
      </c>
    </row>
    <row r="427" spans="2:10">
      <c r="B427" s="10" t="s">
        <v>46</v>
      </c>
      <c r="C427" s="11" t="s">
        <v>11</v>
      </c>
      <c r="E427" s="113" t="s">
        <v>232</v>
      </c>
      <c r="F427" s="17"/>
      <c r="G427" s="17"/>
      <c r="H427" s="20"/>
      <c r="I427" s="101">
        <v>651</v>
      </c>
      <c r="J427" s="102">
        <v>714</v>
      </c>
    </row>
    <row r="428" spans="2:10">
      <c r="B428" s="10" t="s">
        <v>46</v>
      </c>
      <c r="C428" s="11" t="s">
        <v>11</v>
      </c>
      <c r="E428" s="113" t="s">
        <v>233</v>
      </c>
      <c r="F428" s="17"/>
      <c r="G428" s="17"/>
      <c r="H428" s="20"/>
      <c r="I428" s="101" t="s">
        <v>464</v>
      </c>
      <c r="J428" s="102" t="s">
        <v>464</v>
      </c>
    </row>
    <row r="429" spans="2:10">
      <c r="B429" s="10" t="s">
        <v>46</v>
      </c>
      <c r="C429" s="11" t="s">
        <v>11</v>
      </c>
      <c r="E429" s="113" t="s">
        <v>234</v>
      </c>
      <c r="F429" s="17"/>
      <c r="G429" s="17"/>
      <c r="H429" s="20"/>
      <c r="I429" s="101" t="s">
        <v>464</v>
      </c>
      <c r="J429" s="102" t="s">
        <v>464</v>
      </c>
    </row>
    <row r="430" spans="2:10">
      <c r="B430" s="10" t="s">
        <v>46</v>
      </c>
      <c r="C430" s="11" t="s">
        <v>11</v>
      </c>
      <c r="E430" s="113" t="s">
        <v>235</v>
      </c>
      <c r="F430" s="17"/>
      <c r="G430" s="17"/>
      <c r="H430" s="20"/>
      <c r="I430" s="101" t="s">
        <v>464</v>
      </c>
      <c r="J430" s="102" t="s">
        <v>464</v>
      </c>
    </row>
    <row r="431" spans="2:10">
      <c r="B431" s="10" t="s">
        <v>46</v>
      </c>
      <c r="C431" s="11" t="s">
        <v>11</v>
      </c>
      <c r="E431" s="113" t="s">
        <v>236</v>
      </c>
      <c r="F431" s="17"/>
      <c r="G431" s="17"/>
      <c r="H431" s="20"/>
      <c r="I431" s="101" t="s">
        <v>464</v>
      </c>
      <c r="J431" s="102" t="s">
        <v>464</v>
      </c>
    </row>
    <row r="432" spans="2:10">
      <c r="B432" s="10" t="s">
        <v>46</v>
      </c>
      <c r="C432" s="11" t="s">
        <v>11</v>
      </c>
      <c r="E432" s="112" t="s">
        <v>237</v>
      </c>
      <c r="F432" s="17"/>
      <c r="G432" s="17"/>
      <c r="H432" s="20"/>
      <c r="I432" s="101">
        <v>25</v>
      </c>
      <c r="J432" s="102">
        <v>24</v>
      </c>
    </row>
    <row r="433" spans="2:10">
      <c r="B433" s="10" t="s">
        <v>46</v>
      </c>
      <c r="C433" s="11" t="s">
        <v>11</v>
      </c>
      <c r="E433" s="112" t="s">
        <v>238</v>
      </c>
      <c r="F433" s="17"/>
      <c r="G433" s="17"/>
      <c r="H433" s="20"/>
      <c r="I433" s="101" t="s">
        <v>464</v>
      </c>
      <c r="J433" s="102" t="s">
        <v>464</v>
      </c>
    </row>
    <row r="434" spans="2:10">
      <c r="B434" s="10" t="s">
        <v>46</v>
      </c>
      <c r="C434" s="11" t="s">
        <v>11</v>
      </c>
      <c r="E434" s="112" t="s">
        <v>239</v>
      </c>
      <c r="F434" s="17"/>
      <c r="G434" s="17"/>
      <c r="H434" s="20"/>
      <c r="I434" s="101" t="s">
        <v>464</v>
      </c>
      <c r="J434" s="102" t="s">
        <v>464</v>
      </c>
    </row>
    <row r="435" spans="2:10">
      <c r="B435" s="10" t="s">
        <v>46</v>
      </c>
      <c r="C435" s="11" t="s">
        <v>11</v>
      </c>
      <c r="E435" s="112" t="s">
        <v>240</v>
      </c>
      <c r="F435" s="17"/>
      <c r="G435" s="17"/>
      <c r="H435" s="20"/>
      <c r="I435" s="101" t="s">
        <v>464</v>
      </c>
      <c r="J435" s="102" t="s">
        <v>464</v>
      </c>
    </row>
    <row r="436" spans="2:10">
      <c r="B436" s="10" t="s">
        <v>46</v>
      </c>
      <c r="C436" s="11" t="s">
        <v>11</v>
      </c>
      <c r="E436" s="112" t="s">
        <v>241</v>
      </c>
      <c r="F436" s="17"/>
      <c r="G436" s="17"/>
      <c r="H436" s="20"/>
      <c r="I436" s="101" t="s">
        <v>464</v>
      </c>
      <c r="J436" s="102" t="s">
        <v>464</v>
      </c>
    </row>
    <row r="437" spans="2:10">
      <c r="B437" s="10" t="s">
        <v>46</v>
      </c>
      <c r="C437" s="11" t="s">
        <v>11</v>
      </c>
      <c r="E437" s="112" t="s">
        <v>242</v>
      </c>
      <c r="F437" s="17"/>
      <c r="G437" s="17"/>
      <c r="H437" s="20"/>
      <c r="I437" s="101" t="s">
        <v>464</v>
      </c>
      <c r="J437" s="102" t="s">
        <v>464</v>
      </c>
    </row>
    <row r="438" spans="2:10">
      <c r="B438" s="10" t="s">
        <v>46</v>
      </c>
      <c r="C438" s="11" t="s">
        <v>11</v>
      </c>
      <c r="E438" s="112" t="s">
        <v>243</v>
      </c>
      <c r="F438" s="17"/>
      <c r="G438" s="17"/>
      <c r="H438" s="20"/>
      <c r="I438" s="101">
        <v>407</v>
      </c>
      <c r="J438" s="102">
        <v>401</v>
      </c>
    </row>
    <row r="439" spans="2:10">
      <c r="B439" s="10" t="s">
        <v>46</v>
      </c>
      <c r="C439" s="11" t="s">
        <v>11</v>
      </c>
      <c r="E439" s="112" t="s">
        <v>244</v>
      </c>
      <c r="F439" s="17"/>
      <c r="G439" s="17"/>
      <c r="H439" s="20"/>
      <c r="I439" s="101">
        <v>407</v>
      </c>
      <c r="J439" s="102">
        <v>401</v>
      </c>
    </row>
    <row r="440" spans="2:10">
      <c r="B440" s="10" t="s">
        <v>46</v>
      </c>
      <c r="C440" s="11" t="s">
        <v>11</v>
      </c>
      <c r="E440" s="112" t="s">
        <v>245</v>
      </c>
      <c r="F440" s="17"/>
      <c r="G440" s="17"/>
      <c r="H440" s="20"/>
      <c r="I440" s="101" t="s">
        <v>464</v>
      </c>
      <c r="J440" s="102" t="s">
        <v>464</v>
      </c>
    </row>
    <row r="441" spans="2:10">
      <c r="B441" s="10" t="s">
        <v>46</v>
      </c>
      <c r="C441" s="11" t="s">
        <v>11</v>
      </c>
      <c r="E441" s="112" t="s">
        <v>246</v>
      </c>
      <c r="F441" s="17"/>
      <c r="G441" s="17"/>
      <c r="H441" s="20"/>
      <c r="I441" s="101" t="s">
        <v>464</v>
      </c>
      <c r="J441" s="102" t="s">
        <v>464</v>
      </c>
    </row>
    <row r="442" spans="2:10">
      <c r="B442" s="10" t="s">
        <v>46</v>
      </c>
      <c r="C442" s="11" t="s">
        <v>11</v>
      </c>
      <c r="E442" s="112" t="s">
        <v>247</v>
      </c>
      <c r="F442" s="17"/>
      <c r="G442" s="17"/>
      <c r="H442" s="20"/>
      <c r="I442" s="346">
        <v>4</v>
      </c>
      <c r="J442" s="347">
        <v>4</v>
      </c>
    </row>
    <row r="443" spans="2:10" ht="12.75" thickBot="1">
      <c r="B443" s="12" t="s">
        <v>46</v>
      </c>
      <c r="C443" s="13" t="s">
        <v>11</v>
      </c>
      <c r="E443" s="244" t="s">
        <v>248</v>
      </c>
      <c r="F443" s="348"/>
      <c r="G443" s="348"/>
      <c r="H443" s="342"/>
      <c r="I443" s="349">
        <v>7790</v>
      </c>
      <c r="J443" s="350">
        <v>7832</v>
      </c>
    </row>
    <row r="445" spans="2:10" ht="15" thickBot="1">
      <c r="E445" s="67" t="s">
        <v>277</v>
      </c>
      <c r="F445" s="5"/>
      <c r="J445" s="37"/>
    </row>
    <row r="446" spans="2:10">
      <c r="H446" s="565"/>
      <c r="I446" s="567">
        <v>202203</v>
      </c>
      <c r="J446" s="396">
        <v>202303</v>
      </c>
    </row>
    <row r="447" spans="2:10" ht="12.75" thickBot="1">
      <c r="H447" s="565"/>
      <c r="I447" s="568" t="s">
        <v>481</v>
      </c>
      <c r="J447" s="397" t="s">
        <v>460</v>
      </c>
    </row>
    <row r="448" spans="2:10" ht="12.75" thickBot="1">
      <c r="E448" s="345" t="s">
        <v>250</v>
      </c>
      <c r="I448" s="58"/>
      <c r="J448" s="58"/>
    </row>
    <row r="449" spans="2:10">
      <c r="B449" s="8" t="s">
        <v>46</v>
      </c>
      <c r="C449" s="9" t="s">
        <v>11</v>
      </c>
      <c r="E449" s="352" t="s">
        <v>251</v>
      </c>
      <c r="F449" s="353"/>
      <c r="G449" s="353"/>
      <c r="H449" s="354"/>
      <c r="I449" s="355">
        <v>524271</v>
      </c>
      <c r="J449" s="356">
        <v>506785</v>
      </c>
    </row>
    <row r="450" spans="2:10">
      <c r="B450" s="10" t="s">
        <v>46</v>
      </c>
      <c r="C450" s="11" t="s">
        <v>11</v>
      </c>
      <c r="E450" s="357" t="s">
        <v>252</v>
      </c>
      <c r="H450" s="358"/>
      <c r="I450" s="359">
        <v>224540</v>
      </c>
      <c r="J450" s="360">
        <v>220180</v>
      </c>
    </row>
    <row r="451" spans="2:10">
      <c r="B451" s="10" t="s">
        <v>46</v>
      </c>
      <c r="C451" s="11" t="s">
        <v>11</v>
      </c>
      <c r="E451" s="357" t="s">
        <v>253</v>
      </c>
      <c r="H451" s="358"/>
      <c r="I451" s="359">
        <v>108677</v>
      </c>
      <c r="J451" s="360">
        <v>105118</v>
      </c>
    </row>
    <row r="452" spans="2:10" ht="12.75" thickBot="1">
      <c r="B452" s="12" t="s">
        <v>46</v>
      </c>
      <c r="C452" s="13" t="s">
        <v>11</v>
      </c>
      <c r="E452" s="361" t="s">
        <v>254</v>
      </c>
      <c r="F452" s="362"/>
      <c r="G452" s="362"/>
      <c r="H452" s="363"/>
      <c r="I452" s="364" t="s">
        <v>464</v>
      </c>
      <c r="J452" s="365" t="s">
        <v>464</v>
      </c>
    </row>
    <row r="453" spans="2:10" ht="12.75" thickBot="1">
      <c r="E453" s="345" t="s">
        <v>255</v>
      </c>
      <c r="I453" s="58"/>
      <c r="J453" s="58"/>
    </row>
    <row r="454" spans="2:10">
      <c r="B454" s="54" t="s">
        <v>46</v>
      </c>
      <c r="C454" s="9" t="s">
        <v>12</v>
      </c>
      <c r="E454" s="366" t="s">
        <v>256</v>
      </c>
      <c r="F454" s="367"/>
      <c r="G454" s="367"/>
      <c r="H454" s="336"/>
      <c r="I454" s="368">
        <v>100</v>
      </c>
      <c r="J454" s="369">
        <v>100</v>
      </c>
    </row>
    <row r="455" spans="2:10">
      <c r="B455" s="55" t="s">
        <v>46</v>
      </c>
      <c r="C455" s="11" t="s">
        <v>12</v>
      </c>
      <c r="E455" s="370" t="s">
        <v>257</v>
      </c>
      <c r="F455" s="17"/>
      <c r="G455" s="17"/>
      <c r="H455" s="20"/>
      <c r="I455" s="351">
        <v>42.83</v>
      </c>
      <c r="J455" s="371">
        <v>43.45</v>
      </c>
    </row>
    <row r="456" spans="2:10">
      <c r="B456" s="55" t="s">
        <v>46</v>
      </c>
      <c r="C456" s="11" t="s">
        <v>12</v>
      </c>
      <c r="E456" s="370" t="s">
        <v>258</v>
      </c>
      <c r="F456" s="17"/>
      <c r="G456" s="17"/>
      <c r="H456" s="20"/>
      <c r="I456" s="351">
        <v>20.73</v>
      </c>
      <c r="J456" s="371">
        <v>20.74</v>
      </c>
    </row>
    <row r="457" spans="2:10">
      <c r="B457" s="55" t="s">
        <v>46</v>
      </c>
      <c r="C457" s="11" t="s">
        <v>12</v>
      </c>
      <c r="E457" s="370" t="s">
        <v>259</v>
      </c>
      <c r="F457" s="17"/>
      <c r="G457" s="17"/>
      <c r="H457" s="20"/>
      <c r="I457" s="351" t="s">
        <v>464</v>
      </c>
      <c r="J457" s="371" t="s">
        <v>464</v>
      </c>
    </row>
    <row r="458" spans="2:10" ht="12.75" thickBot="1">
      <c r="B458" s="56" t="s">
        <v>46</v>
      </c>
      <c r="C458" s="13" t="s">
        <v>12</v>
      </c>
      <c r="E458" s="372" t="s">
        <v>29</v>
      </c>
      <c r="F458" s="348"/>
      <c r="G458" s="348"/>
      <c r="H458" s="342"/>
      <c r="I458" s="373">
        <v>36.44</v>
      </c>
      <c r="J458" s="374">
        <v>35.81</v>
      </c>
    </row>
    <row r="459" spans="2:10" ht="12.75" thickBot="1">
      <c r="E459" s="345" t="s">
        <v>260</v>
      </c>
      <c r="I459" s="58"/>
      <c r="J459" s="58"/>
    </row>
    <row r="460" spans="2:10">
      <c r="B460" s="8" t="s">
        <v>46</v>
      </c>
      <c r="C460" s="9" t="s">
        <v>11</v>
      </c>
      <c r="E460" s="366" t="s">
        <v>95</v>
      </c>
      <c r="F460" s="367"/>
      <c r="G460" s="367"/>
      <c r="H460" s="336"/>
      <c r="I460" s="375">
        <v>26</v>
      </c>
      <c r="J460" s="376">
        <v>15</v>
      </c>
    </row>
    <row r="461" spans="2:10">
      <c r="B461" s="10" t="s">
        <v>46</v>
      </c>
      <c r="C461" s="11" t="s">
        <v>11</v>
      </c>
      <c r="E461" s="370" t="s">
        <v>96</v>
      </c>
      <c r="F461" s="17"/>
      <c r="G461" s="17"/>
      <c r="H461" s="20"/>
      <c r="I461" s="101">
        <v>74</v>
      </c>
      <c r="J461" s="102">
        <v>90</v>
      </c>
    </row>
    <row r="462" spans="2:10">
      <c r="B462" s="10" t="s">
        <v>46</v>
      </c>
      <c r="C462" s="11" t="s">
        <v>11</v>
      </c>
      <c r="E462" s="370" t="s">
        <v>97</v>
      </c>
      <c r="F462" s="17"/>
      <c r="G462" s="17"/>
      <c r="H462" s="20"/>
      <c r="I462" s="101" t="s">
        <v>464</v>
      </c>
      <c r="J462" s="102" t="s">
        <v>464</v>
      </c>
    </row>
    <row r="463" spans="2:10">
      <c r="B463" s="10" t="s">
        <v>46</v>
      </c>
      <c r="C463" s="11" t="s">
        <v>11</v>
      </c>
      <c r="E463" s="370" t="s">
        <v>98</v>
      </c>
      <c r="F463" s="17"/>
      <c r="G463" s="17"/>
      <c r="H463" s="20"/>
      <c r="I463" s="101" t="s">
        <v>464</v>
      </c>
      <c r="J463" s="102" t="s">
        <v>464</v>
      </c>
    </row>
    <row r="464" spans="2:10">
      <c r="B464" s="10" t="s">
        <v>46</v>
      </c>
      <c r="C464" s="11" t="s">
        <v>11</v>
      </c>
      <c r="E464" s="370" t="s">
        <v>99</v>
      </c>
      <c r="F464" s="17"/>
      <c r="G464" s="17"/>
      <c r="H464" s="20"/>
      <c r="I464" s="101">
        <v>267</v>
      </c>
      <c r="J464" s="102">
        <v>345</v>
      </c>
    </row>
    <row r="465" spans="2:10">
      <c r="B465" s="10" t="s">
        <v>46</v>
      </c>
      <c r="C465" s="11" t="s">
        <v>11</v>
      </c>
      <c r="E465" s="370" t="s">
        <v>100</v>
      </c>
      <c r="F465" s="17"/>
      <c r="G465" s="17"/>
      <c r="H465" s="20"/>
      <c r="I465" s="101" t="s">
        <v>464</v>
      </c>
      <c r="J465" s="102" t="s">
        <v>464</v>
      </c>
    </row>
    <row r="466" spans="2:10">
      <c r="B466" s="10" t="s">
        <v>46</v>
      </c>
      <c r="C466" s="11" t="s">
        <v>11</v>
      </c>
      <c r="E466" s="370" t="s">
        <v>101</v>
      </c>
      <c r="F466" s="17"/>
      <c r="G466" s="17"/>
      <c r="H466" s="20"/>
      <c r="I466" s="101">
        <v>63</v>
      </c>
      <c r="J466" s="102">
        <v>0</v>
      </c>
    </row>
    <row r="467" spans="2:10">
      <c r="B467" s="10" t="s">
        <v>46</v>
      </c>
      <c r="C467" s="11" t="s">
        <v>11</v>
      </c>
      <c r="E467" s="370" t="s">
        <v>102</v>
      </c>
      <c r="F467" s="17"/>
      <c r="G467" s="17"/>
      <c r="H467" s="20"/>
      <c r="I467" s="101">
        <v>6</v>
      </c>
      <c r="J467" s="102" t="s">
        <v>464</v>
      </c>
    </row>
    <row r="468" spans="2:10">
      <c r="B468" s="10" t="s">
        <v>46</v>
      </c>
      <c r="C468" s="11" t="s">
        <v>11</v>
      </c>
      <c r="E468" s="370" t="s">
        <v>103</v>
      </c>
      <c r="F468" s="17"/>
      <c r="G468" s="17"/>
      <c r="H468" s="20"/>
      <c r="I468" s="101">
        <v>292</v>
      </c>
      <c r="J468" s="102">
        <v>328</v>
      </c>
    </row>
    <row r="469" spans="2:10">
      <c r="B469" s="10" t="s">
        <v>46</v>
      </c>
      <c r="C469" s="11" t="s">
        <v>11</v>
      </c>
      <c r="E469" s="370" t="s">
        <v>104</v>
      </c>
      <c r="F469" s="17"/>
      <c r="G469" s="17"/>
      <c r="H469" s="20"/>
      <c r="I469" s="101" t="s">
        <v>464</v>
      </c>
      <c r="J469" s="102" t="s">
        <v>464</v>
      </c>
    </row>
    <row r="470" spans="2:10">
      <c r="B470" s="10" t="s">
        <v>46</v>
      </c>
      <c r="C470" s="11" t="s">
        <v>11</v>
      </c>
      <c r="E470" s="370" t="s">
        <v>107</v>
      </c>
      <c r="F470" s="17"/>
      <c r="G470" s="17"/>
      <c r="H470" s="20"/>
      <c r="I470" s="101">
        <v>326</v>
      </c>
      <c r="J470" s="102">
        <v>324</v>
      </c>
    </row>
    <row r="471" spans="2:10">
      <c r="B471" s="10" t="s">
        <v>46</v>
      </c>
      <c r="C471" s="11" t="s">
        <v>11</v>
      </c>
      <c r="E471" s="370" t="s">
        <v>261</v>
      </c>
      <c r="F471" s="17"/>
      <c r="G471" s="17"/>
      <c r="H471" s="20"/>
      <c r="I471" s="101">
        <v>13</v>
      </c>
      <c r="J471" s="102">
        <v>12</v>
      </c>
    </row>
    <row r="472" spans="2:10">
      <c r="B472" s="10" t="s">
        <v>46</v>
      </c>
      <c r="C472" s="11" t="s">
        <v>11</v>
      </c>
      <c r="E472" s="370" t="s">
        <v>262</v>
      </c>
      <c r="F472" s="17"/>
      <c r="G472" s="17"/>
      <c r="H472" s="20"/>
      <c r="I472" s="101">
        <v>57</v>
      </c>
      <c r="J472" s="102">
        <v>58</v>
      </c>
    </row>
    <row r="473" spans="2:10">
      <c r="B473" s="10" t="s">
        <v>46</v>
      </c>
      <c r="C473" s="11" t="s">
        <v>11</v>
      </c>
      <c r="E473" s="370" t="s">
        <v>263</v>
      </c>
      <c r="F473" s="17"/>
      <c r="G473" s="17"/>
      <c r="H473" s="20"/>
      <c r="I473" s="101">
        <v>116</v>
      </c>
      <c r="J473" s="102">
        <v>68</v>
      </c>
    </row>
    <row r="474" spans="2:10">
      <c r="B474" s="10" t="s">
        <v>46</v>
      </c>
      <c r="C474" s="11" t="s">
        <v>11</v>
      </c>
      <c r="E474" s="370" t="s">
        <v>264</v>
      </c>
      <c r="F474" s="17"/>
      <c r="G474" s="17"/>
      <c r="H474" s="20"/>
      <c r="I474" s="101" t="s">
        <v>464</v>
      </c>
      <c r="J474" s="102">
        <v>9</v>
      </c>
    </row>
    <row r="475" spans="2:10">
      <c r="B475" s="10" t="s">
        <v>46</v>
      </c>
      <c r="C475" s="11" t="s">
        <v>11</v>
      </c>
      <c r="E475" s="370" t="s">
        <v>265</v>
      </c>
      <c r="F475" s="17"/>
      <c r="G475" s="17"/>
      <c r="H475" s="20"/>
      <c r="I475" s="101" t="s">
        <v>464</v>
      </c>
      <c r="J475" s="102" t="s">
        <v>464</v>
      </c>
    </row>
    <row r="476" spans="2:10">
      <c r="B476" s="10" t="s">
        <v>46</v>
      </c>
      <c r="C476" s="11" t="s">
        <v>11</v>
      </c>
      <c r="E476" s="370" t="s">
        <v>266</v>
      </c>
      <c r="F476" s="17"/>
      <c r="G476" s="17"/>
      <c r="H476" s="20"/>
      <c r="I476" s="101">
        <v>12</v>
      </c>
      <c r="J476" s="102">
        <v>37</v>
      </c>
    </row>
    <row r="477" spans="2:10">
      <c r="B477" s="10" t="s">
        <v>46</v>
      </c>
      <c r="C477" s="11" t="s">
        <v>11</v>
      </c>
      <c r="E477" s="370" t="s">
        <v>267</v>
      </c>
      <c r="F477" s="17"/>
      <c r="G477" s="17"/>
      <c r="H477" s="20"/>
      <c r="I477" s="101">
        <v>198</v>
      </c>
      <c r="J477" s="102">
        <v>184</v>
      </c>
    </row>
    <row r="478" spans="2:10">
      <c r="B478" s="10" t="s">
        <v>46</v>
      </c>
      <c r="C478" s="11" t="s">
        <v>11</v>
      </c>
      <c r="E478" s="370" t="s">
        <v>268</v>
      </c>
      <c r="F478" s="17"/>
      <c r="G478" s="17"/>
      <c r="H478" s="20"/>
      <c r="I478" s="101" t="s">
        <v>464</v>
      </c>
      <c r="J478" s="102" t="s">
        <v>464</v>
      </c>
    </row>
    <row r="479" spans="2:10">
      <c r="B479" s="10" t="s">
        <v>46</v>
      </c>
      <c r="C479" s="11" t="s">
        <v>11</v>
      </c>
      <c r="E479" s="370" t="s">
        <v>68</v>
      </c>
      <c r="F479" s="17"/>
      <c r="G479" s="17"/>
      <c r="H479" s="20"/>
      <c r="I479" s="101">
        <v>172</v>
      </c>
      <c r="J479" s="102">
        <v>238</v>
      </c>
    </row>
    <row r="480" spans="2:10">
      <c r="B480" s="10" t="s">
        <v>46</v>
      </c>
      <c r="C480" s="11" t="s">
        <v>11</v>
      </c>
      <c r="E480" s="370" t="s">
        <v>29</v>
      </c>
      <c r="F480" s="17"/>
      <c r="G480" s="17"/>
      <c r="H480" s="20"/>
      <c r="I480" s="101" t="s">
        <v>464</v>
      </c>
      <c r="J480" s="102" t="s">
        <v>464</v>
      </c>
    </row>
    <row r="481" spans="2:10">
      <c r="B481" s="10" t="s">
        <v>46</v>
      </c>
      <c r="C481" s="11" t="s">
        <v>11</v>
      </c>
      <c r="E481" s="370" t="s">
        <v>122</v>
      </c>
      <c r="F481" s="17"/>
      <c r="G481" s="17"/>
      <c r="H481" s="20"/>
      <c r="I481" s="101">
        <v>1431</v>
      </c>
      <c r="J481" s="102">
        <v>1531</v>
      </c>
    </row>
    <row r="482" spans="2:10">
      <c r="B482" s="10" t="s">
        <v>46</v>
      </c>
      <c r="C482" s="11" t="s">
        <v>11</v>
      </c>
      <c r="E482" s="370" t="s">
        <v>269</v>
      </c>
      <c r="F482" s="17"/>
      <c r="G482" s="17"/>
      <c r="H482" s="20"/>
      <c r="I482" s="101" t="s">
        <v>464</v>
      </c>
      <c r="J482" s="102" t="s">
        <v>464</v>
      </c>
    </row>
    <row r="483" spans="2:10">
      <c r="B483" s="10" t="s">
        <v>46</v>
      </c>
      <c r="C483" s="11" t="s">
        <v>11</v>
      </c>
      <c r="E483" s="370" t="s">
        <v>270</v>
      </c>
      <c r="F483" s="17"/>
      <c r="G483" s="17"/>
      <c r="H483" s="20"/>
      <c r="I483" s="101" t="s">
        <v>464</v>
      </c>
      <c r="J483" s="102" t="s">
        <v>464</v>
      </c>
    </row>
    <row r="484" spans="2:10">
      <c r="B484" s="10" t="s">
        <v>46</v>
      </c>
      <c r="C484" s="11" t="s">
        <v>11</v>
      </c>
      <c r="E484" s="370" t="s">
        <v>271</v>
      </c>
      <c r="F484" s="17"/>
      <c r="G484" s="17"/>
      <c r="H484" s="20"/>
      <c r="I484" s="101" t="s">
        <v>464</v>
      </c>
      <c r="J484" s="102" t="s">
        <v>464</v>
      </c>
    </row>
    <row r="485" spans="2:10">
      <c r="B485" s="10" t="s">
        <v>46</v>
      </c>
      <c r="C485" s="11" t="s">
        <v>11</v>
      </c>
      <c r="E485" s="370" t="s">
        <v>272</v>
      </c>
      <c r="F485" s="17"/>
      <c r="G485" s="17"/>
      <c r="H485" s="20"/>
      <c r="I485" s="101" t="s">
        <v>464</v>
      </c>
      <c r="J485" s="102" t="s">
        <v>464</v>
      </c>
    </row>
    <row r="486" spans="2:10">
      <c r="B486" s="10" t="s">
        <v>46</v>
      </c>
      <c r="C486" s="11" t="s">
        <v>11</v>
      </c>
      <c r="E486" s="370" t="s">
        <v>273</v>
      </c>
      <c r="F486" s="17"/>
      <c r="G486" s="17"/>
      <c r="H486" s="20"/>
      <c r="I486" s="101" t="s">
        <v>464</v>
      </c>
      <c r="J486" s="102" t="s">
        <v>464</v>
      </c>
    </row>
    <row r="487" spans="2:10">
      <c r="B487" s="10" t="s">
        <v>46</v>
      </c>
      <c r="C487" s="11" t="s">
        <v>11</v>
      </c>
      <c r="E487" s="370" t="s">
        <v>274</v>
      </c>
      <c r="F487" s="17"/>
      <c r="G487" s="17"/>
      <c r="H487" s="20"/>
      <c r="I487" s="101" t="s">
        <v>464</v>
      </c>
      <c r="J487" s="102" t="s">
        <v>464</v>
      </c>
    </row>
    <row r="488" spans="2:10">
      <c r="B488" s="10" t="s">
        <v>46</v>
      </c>
      <c r="C488" s="11" t="s">
        <v>11</v>
      </c>
      <c r="E488" s="370" t="s">
        <v>275</v>
      </c>
      <c r="F488" s="17"/>
      <c r="G488" s="17"/>
      <c r="H488" s="20"/>
      <c r="I488" s="101" t="s">
        <v>464</v>
      </c>
      <c r="J488" s="102" t="s">
        <v>464</v>
      </c>
    </row>
    <row r="489" spans="2:10" ht="12.75" thickBot="1">
      <c r="B489" s="12" t="s">
        <v>46</v>
      </c>
      <c r="C489" s="13" t="s">
        <v>11</v>
      </c>
      <c r="E489" s="372" t="s">
        <v>276</v>
      </c>
      <c r="F489" s="348"/>
      <c r="G489" s="348"/>
      <c r="H489" s="342"/>
      <c r="I489" s="349" t="s">
        <v>464</v>
      </c>
      <c r="J489" s="350" t="s">
        <v>464</v>
      </c>
    </row>
    <row r="491" spans="2:10" ht="14.25">
      <c r="E491" s="67" t="s">
        <v>278</v>
      </c>
      <c r="F491" s="5"/>
      <c r="J491" s="37"/>
    </row>
    <row r="492" spans="2:10" ht="15" thickBot="1">
      <c r="E492" s="57" t="s">
        <v>279</v>
      </c>
    </row>
    <row r="493" spans="2:10">
      <c r="E493" s="70"/>
      <c r="F493" s="286"/>
      <c r="G493" s="386" t="s">
        <v>280</v>
      </c>
      <c r="H493" s="386" t="s">
        <v>281</v>
      </c>
      <c r="I493" s="386" t="s">
        <v>282</v>
      </c>
      <c r="J493" s="387" t="s">
        <v>283</v>
      </c>
    </row>
    <row r="494" spans="2:10">
      <c r="E494" s="71" t="s">
        <v>201</v>
      </c>
      <c r="F494" s="388"/>
      <c r="G494" s="389" t="s">
        <v>284</v>
      </c>
      <c r="H494" s="390"/>
      <c r="I494" s="390" t="s">
        <v>357</v>
      </c>
      <c r="J494" s="391"/>
    </row>
    <row r="495" spans="2:10">
      <c r="E495" s="71"/>
      <c r="F495" s="388"/>
      <c r="G495" s="392" t="s">
        <v>286</v>
      </c>
      <c r="H495" s="392" t="s">
        <v>287</v>
      </c>
      <c r="I495" s="392" t="s">
        <v>286</v>
      </c>
      <c r="J495" s="393" t="s">
        <v>287</v>
      </c>
    </row>
    <row r="496" spans="2:10">
      <c r="B496" s="8" t="s">
        <v>201</v>
      </c>
      <c r="C496" s="9" t="s">
        <v>11</v>
      </c>
      <c r="E496" s="377" t="s">
        <v>289</v>
      </c>
      <c r="F496" s="15"/>
      <c r="G496" s="381" t="s">
        <v>464</v>
      </c>
      <c r="H496" s="381" t="s">
        <v>464</v>
      </c>
      <c r="I496" s="381" t="s">
        <v>464</v>
      </c>
      <c r="J496" s="382" t="s">
        <v>464</v>
      </c>
    </row>
    <row r="497" spans="2:10">
      <c r="B497" s="10" t="s">
        <v>201</v>
      </c>
      <c r="C497" s="11" t="s">
        <v>11</v>
      </c>
      <c r="E497" s="339" t="s">
        <v>288</v>
      </c>
      <c r="F497" s="17"/>
      <c r="G497" s="101" t="s">
        <v>464</v>
      </c>
      <c r="H497" s="101" t="s">
        <v>464</v>
      </c>
      <c r="I497" s="101" t="s">
        <v>464</v>
      </c>
      <c r="J497" s="102" t="s">
        <v>464</v>
      </c>
    </row>
    <row r="498" spans="2:10">
      <c r="B498" s="10" t="s">
        <v>201</v>
      </c>
      <c r="C498" s="11" t="s">
        <v>11</v>
      </c>
      <c r="E498" s="339" t="s">
        <v>290</v>
      </c>
      <c r="F498" s="17"/>
      <c r="G498" s="101" t="s">
        <v>464</v>
      </c>
      <c r="H498" s="101" t="s">
        <v>464</v>
      </c>
      <c r="I498" s="101" t="s">
        <v>464</v>
      </c>
      <c r="J498" s="102" t="s">
        <v>464</v>
      </c>
    </row>
    <row r="499" spans="2:10">
      <c r="B499" s="10" t="s">
        <v>201</v>
      </c>
      <c r="C499" s="11" t="s">
        <v>11</v>
      </c>
      <c r="E499" s="339" t="s">
        <v>291</v>
      </c>
      <c r="F499" s="17"/>
      <c r="G499" s="101" t="s">
        <v>464</v>
      </c>
      <c r="H499" s="101" t="s">
        <v>464</v>
      </c>
      <c r="I499" s="101" t="s">
        <v>464</v>
      </c>
      <c r="J499" s="102" t="s">
        <v>464</v>
      </c>
    </row>
    <row r="500" spans="2:10">
      <c r="B500" s="10" t="s">
        <v>201</v>
      </c>
      <c r="C500" s="11" t="s">
        <v>11</v>
      </c>
      <c r="E500" s="339" t="s">
        <v>292</v>
      </c>
      <c r="F500" s="17"/>
      <c r="G500" s="101" t="s">
        <v>464</v>
      </c>
      <c r="H500" s="101" t="s">
        <v>464</v>
      </c>
      <c r="I500" s="101" t="s">
        <v>464</v>
      </c>
      <c r="J500" s="102" t="s">
        <v>464</v>
      </c>
    </row>
    <row r="501" spans="2:10">
      <c r="B501" s="10" t="s">
        <v>201</v>
      </c>
      <c r="C501" s="11" t="s">
        <v>11</v>
      </c>
      <c r="E501" s="339" t="s">
        <v>293</v>
      </c>
      <c r="F501" s="17"/>
      <c r="G501" s="101" t="s">
        <v>464</v>
      </c>
      <c r="H501" s="101" t="s">
        <v>464</v>
      </c>
      <c r="I501" s="101" t="s">
        <v>464</v>
      </c>
      <c r="J501" s="102" t="s">
        <v>464</v>
      </c>
    </row>
    <row r="502" spans="2:10">
      <c r="B502" s="12" t="s">
        <v>201</v>
      </c>
      <c r="C502" s="13" t="s">
        <v>11</v>
      </c>
      <c r="E502" s="378" t="s">
        <v>294</v>
      </c>
      <c r="F502" s="19"/>
      <c r="G502" s="103" t="s">
        <v>464</v>
      </c>
      <c r="H502" s="103" t="s">
        <v>464</v>
      </c>
      <c r="I502" s="103" t="s">
        <v>464</v>
      </c>
      <c r="J502" s="105" t="s">
        <v>464</v>
      </c>
    </row>
    <row r="503" spans="2:10">
      <c r="E503" s="669"/>
      <c r="F503" s="670"/>
      <c r="G503" s="389" t="s">
        <v>295</v>
      </c>
      <c r="H503" s="436"/>
      <c r="I503" s="437" t="s">
        <v>296</v>
      </c>
      <c r="J503" s="391"/>
    </row>
    <row r="504" spans="2:10">
      <c r="E504" s="671"/>
      <c r="F504" s="672"/>
      <c r="G504" s="438" t="s">
        <v>286</v>
      </c>
      <c r="H504" s="439"/>
      <c r="I504" s="438" t="s">
        <v>297</v>
      </c>
      <c r="J504" s="440"/>
    </row>
    <row r="505" spans="2:10" ht="12.75" thickBot="1">
      <c r="B505" s="394" t="s">
        <v>201</v>
      </c>
      <c r="C505" s="395" t="s">
        <v>11</v>
      </c>
      <c r="E505" s="379" t="s">
        <v>298</v>
      </c>
      <c r="F505" s="380"/>
      <c r="G505" s="383"/>
      <c r="H505" s="384" t="s">
        <v>464</v>
      </c>
      <c r="I505" s="383"/>
      <c r="J505" s="385" t="s">
        <v>464</v>
      </c>
    </row>
    <row r="506" spans="2:10" ht="12.75" thickBot="1"/>
    <row r="507" spans="2:10">
      <c r="E507" s="70"/>
      <c r="F507" s="286"/>
      <c r="G507" s="386" t="s">
        <v>280</v>
      </c>
      <c r="H507" s="386" t="s">
        <v>281</v>
      </c>
      <c r="I507" s="386" t="s">
        <v>282</v>
      </c>
      <c r="J507" s="387" t="s">
        <v>283</v>
      </c>
    </row>
    <row r="508" spans="2:10" ht="12.75">
      <c r="E508" s="71" t="s">
        <v>299</v>
      </c>
      <c r="F508" s="388"/>
      <c r="G508" s="389" t="s">
        <v>284</v>
      </c>
      <c r="H508" s="390"/>
      <c r="I508" s="390" t="s">
        <v>285</v>
      </c>
      <c r="J508" s="391"/>
    </row>
    <row r="509" spans="2:10">
      <c r="E509" s="71"/>
      <c r="F509" s="388"/>
      <c r="G509" s="392" t="s">
        <v>286</v>
      </c>
      <c r="H509" s="392" t="s">
        <v>287</v>
      </c>
      <c r="I509" s="392" t="s">
        <v>286</v>
      </c>
      <c r="J509" s="393" t="s">
        <v>287</v>
      </c>
    </row>
    <row r="510" spans="2:10">
      <c r="B510" s="8" t="s">
        <v>46</v>
      </c>
      <c r="C510" s="9" t="s">
        <v>11</v>
      </c>
      <c r="E510" s="377" t="s">
        <v>289</v>
      </c>
      <c r="F510" s="15"/>
      <c r="G510" s="381">
        <v>15053</v>
      </c>
      <c r="H510" s="381">
        <v>15668</v>
      </c>
      <c r="I510" s="381">
        <v>439</v>
      </c>
      <c r="J510" s="382">
        <v>715</v>
      </c>
    </row>
    <row r="511" spans="2:10">
      <c r="B511" s="10" t="s">
        <v>46</v>
      </c>
      <c r="C511" s="11" t="s">
        <v>11</v>
      </c>
      <c r="E511" s="339" t="s">
        <v>288</v>
      </c>
      <c r="F511" s="17"/>
      <c r="G511" s="101">
        <v>0</v>
      </c>
      <c r="H511" s="101">
        <v>0</v>
      </c>
      <c r="I511" s="101">
        <v>37</v>
      </c>
      <c r="J511" s="102">
        <v>40</v>
      </c>
    </row>
    <row r="512" spans="2:10">
      <c r="B512" s="10" t="s">
        <v>46</v>
      </c>
      <c r="C512" s="11" t="s">
        <v>11</v>
      </c>
      <c r="E512" s="339" t="s">
        <v>290</v>
      </c>
      <c r="F512" s="17"/>
      <c r="G512" s="101">
        <v>14849</v>
      </c>
      <c r="H512" s="101">
        <v>14929</v>
      </c>
      <c r="I512" s="101" t="s">
        <v>464</v>
      </c>
      <c r="J512" s="102" t="s">
        <v>464</v>
      </c>
    </row>
    <row r="513" spans="2:10">
      <c r="B513" s="10" t="s">
        <v>46</v>
      </c>
      <c r="C513" s="11" t="s">
        <v>11</v>
      </c>
      <c r="E513" s="339" t="s">
        <v>291</v>
      </c>
      <c r="F513" s="17"/>
      <c r="G513" s="101" t="s">
        <v>464</v>
      </c>
      <c r="H513" s="101" t="s">
        <v>464</v>
      </c>
      <c r="I513" s="101" t="s">
        <v>464</v>
      </c>
      <c r="J513" s="102" t="s">
        <v>464</v>
      </c>
    </row>
    <row r="514" spans="2:10">
      <c r="B514" s="10" t="s">
        <v>46</v>
      </c>
      <c r="C514" s="11" t="s">
        <v>11</v>
      </c>
      <c r="E514" s="339" t="s">
        <v>292</v>
      </c>
      <c r="F514" s="17"/>
      <c r="G514" s="101" t="s">
        <v>464</v>
      </c>
      <c r="H514" s="101" t="s">
        <v>464</v>
      </c>
      <c r="I514" s="101" t="s">
        <v>464</v>
      </c>
      <c r="J514" s="102" t="s">
        <v>464</v>
      </c>
    </row>
    <row r="515" spans="2:10">
      <c r="B515" s="10" t="s">
        <v>46</v>
      </c>
      <c r="C515" s="11" t="s">
        <v>11</v>
      </c>
      <c r="E515" s="339" t="s">
        <v>293</v>
      </c>
      <c r="F515" s="17"/>
      <c r="G515" s="101" t="s">
        <v>464</v>
      </c>
      <c r="H515" s="101" t="s">
        <v>464</v>
      </c>
      <c r="I515" s="101" t="s">
        <v>464</v>
      </c>
      <c r="J515" s="102" t="s">
        <v>464</v>
      </c>
    </row>
    <row r="516" spans="2:10">
      <c r="B516" s="12" t="s">
        <v>46</v>
      </c>
      <c r="C516" s="13" t="s">
        <v>11</v>
      </c>
      <c r="E516" s="378" t="s">
        <v>294</v>
      </c>
      <c r="F516" s="19"/>
      <c r="G516" s="103">
        <v>15053</v>
      </c>
      <c r="H516" s="103">
        <v>15668</v>
      </c>
      <c r="I516" s="103">
        <v>439</v>
      </c>
      <c r="J516" s="105">
        <v>715</v>
      </c>
    </row>
    <row r="517" spans="2:10" ht="12" customHeight="1">
      <c r="E517" s="669"/>
      <c r="F517" s="670"/>
      <c r="G517" s="389" t="s">
        <v>295</v>
      </c>
      <c r="H517" s="436"/>
      <c r="I517" s="437" t="s">
        <v>296</v>
      </c>
      <c r="J517" s="391"/>
    </row>
    <row r="518" spans="2:10" ht="12" customHeight="1">
      <c r="E518" s="671"/>
      <c r="F518" s="672"/>
      <c r="G518" s="438" t="s">
        <v>286</v>
      </c>
      <c r="H518" s="439"/>
      <c r="I518" s="438" t="s">
        <v>297</v>
      </c>
      <c r="J518" s="440"/>
    </row>
    <row r="519" spans="2:10" ht="12.75" thickBot="1">
      <c r="B519" s="394" t="s">
        <v>46</v>
      </c>
      <c r="C519" s="395" t="s">
        <v>11</v>
      </c>
      <c r="E519" s="379" t="s">
        <v>298</v>
      </c>
      <c r="F519" s="380"/>
      <c r="G519" s="383"/>
      <c r="H519" s="384">
        <v>22269</v>
      </c>
      <c r="I519" s="383"/>
      <c r="J519" s="385">
        <v>21746</v>
      </c>
    </row>
    <row r="521" spans="2:10" ht="21">
      <c r="E521" s="442" t="s">
        <v>368</v>
      </c>
    </row>
    <row r="523" spans="2:10" ht="15" thickBot="1">
      <c r="E523" s="441" t="s">
        <v>430</v>
      </c>
    </row>
    <row r="524" spans="2:10">
      <c r="G524" s="499">
        <v>202203</v>
      </c>
      <c r="H524" s="477">
        <v>202303</v>
      </c>
    </row>
    <row r="525" spans="2:10" ht="12.75" thickBot="1">
      <c r="E525" s="362"/>
      <c r="F525" s="362"/>
      <c r="G525" s="500" t="s">
        <v>481</v>
      </c>
      <c r="H525" s="479" t="s">
        <v>460</v>
      </c>
    </row>
    <row r="526" spans="2:10">
      <c r="B526" s="8" t="s">
        <v>46</v>
      </c>
      <c r="C526" s="9" t="s">
        <v>11</v>
      </c>
      <c r="E526" s="335" t="s">
        <v>424</v>
      </c>
      <c r="F526" s="336"/>
      <c r="G526" s="553">
        <v>3021</v>
      </c>
      <c r="H526" s="213">
        <v>4559</v>
      </c>
    </row>
    <row r="527" spans="2:10" ht="13.5">
      <c r="B527" s="10" t="s">
        <v>46</v>
      </c>
      <c r="C527" s="11" t="s">
        <v>11</v>
      </c>
      <c r="E527" s="511" t="s">
        <v>425</v>
      </c>
      <c r="F527" s="512"/>
      <c r="G527" s="519">
        <v>-2888</v>
      </c>
      <c r="H527" s="515">
        <v>-4407</v>
      </c>
    </row>
    <row r="528" spans="2:10" ht="13.5">
      <c r="B528" s="10" t="s">
        <v>46</v>
      </c>
      <c r="C528" s="11" t="s">
        <v>11</v>
      </c>
      <c r="E528" s="511" t="s">
        <v>426</v>
      </c>
      <c r="F528" s="512"/>
      <c r="G528" s="519">
        <v>132</v>
      </c>
      <c r="H528" s="515">
        <v>151</v>
      </c>
    </row>
    <row r="529" spans="2:8">
      <c r="B529" s="10" t="s">
        <v>46</v>
      </c>
      <c r="C529" s="11" t="s">
        <v>11</v>
      </c>
      <c r="E529" s="339" t="s">
        <v>427</v>
      </c>
      <c r="F529" s="20"/>
      <c r="G529" s="445" t="s">
        <v>464</v>
      </c>
      <c r="H529" s="102">
        <v>25</v>
      </c>
    </row>
    <row r="530" spans="2:8">
      <c r="B530" s="10" t="s">
        <v>46</v>
      </c>
      <c r="C530" s="11" t="s">
        <v>11</v>
      </c>
      <c r="E530" s="339" t="s">
        <v>428</v>
      </c>
      <c r="F530" s="20"/>
      <c r="G530" s="445">
        <v>132</v>
      </c>
      <c r="H530" s="102">
        <v>126</v>
      </c>
    </row>
    <row r="531" spans="2:8" ht="12.75" thickBot="1">
      <c r="B531" s="12" t="s">
        <v>46</v>
      </c>
      <c r="C531" s="13" t="s">
        <v>11</v>
      </c>
      <c r="E531" s="341" t="s">
        <v>429</v>
      </c>
      <c r="F531" s="342"/>
      <c r="G531" s="554" t="s">
        <v>464</v>
      </c>
      <c r="H531" s="350" t="s">
        <v>464</v>
      </c>
    </row>
    <row r="532" spans="2:8">
      <c r="B532" s="7"/>
      <c r="C532" s="7"/>
      <c r="G532" s="562"/>
      <c r="H532" s="562"/>
    </row>
    <row r="533" spans="2:8" ht="15" thickBot="1">
      <c r="E533" s="441" t="s">
        <v>405</v>
      </c>
    </row>
    <row r="534" spans="2:8">
      <c r="G534" s="499">
        <v>202203</v>
      </c>
      <c r="H534" s="477">
        <v>202303</v>
      </c>
    </row>
    <row r="535" spans="2:8" ht="12.75" thickBot="1">
      <c r="E535" s="362"/>
      <c r="F535" s="362"/>
      <c r="G535" s="500" t="s">
        <v>481</v>
      </c>
      <c r="H535" s="479" t="s">
        <v>460</v>
      </c>
    </row>
    <row r="536" spans="2:8">
      <c r="B536" s="8" t="s">
        <v>46</v>
      </c>
      <c r="C536" s="9" t="s">
        <v>11</v>
      </c>
      <c r="E536" s="508" t="s">
        <v>406</v>
      </c>
      <c r="F536" s="51"/>
      <c r="G536" s="509">
        <v>-651</v>
      </c>
      <c r="H536" s="507">
        <v>-629</v>
      </c>
    </row>
    <row r="537" spans="2:8" ht="13.5">
      <c r="B537" s="10" t="s">
        <v>46</v>
      </c>
      <c r="C537" s="11" t="s">
        <v>12</v>
      </c>
      <c r="E537" s="464" t="s">
        <v>404</v>
      </c>
      <c r="F537" s="474"/>
      <c r="G537" s="510">
        <v>-0.12</v>
      </c>
      <c r="H537" s="469">
        <v>-0.12</v>
      </c>
    </row>
    <row r="538" spans="2:8" ht="14.25" thickBot="1">
      <c r="B538" s="12" t="s">
        <v>46</v>
      </c>
      <c r="C538" s="13" t="s">
        <v>407</v>
      </c>
      <c r="E538" s="465" t="s">
        <v>403</v>
      </c>
      <c r="F538" s="475"/>
      <c r="G538" s="560" t="s">
        <v>473</v>
      </c>
      <c r="H538" s="561" t="s">
        <v>473</v>
      </c>
    </row>
    <row r="540" spans="2:8" ht="15" thickBot="1">
      <c r="E540" s="441" t="s">
        <v>414</v>
      </c>
    </row>
    <row r="541" spans="2:8">
      <c r="G541" s="499">
        <v>202203</v>
      </c>
      <c r="H541" s="477">
        <v>202303</v>
      </c>
    </row>
    <row r="542" spans="2:8" ht="12.75" thickBot="1">
      <c r="E542" s="362"/>
      <c r="F542" s="362"/>
      <c r="G542" s="500" t="s">
        <v>481</v>
      </c>
      <c r="H542" s="479" t="s">
        <v>460</v>
      </c>
    </row>
    <row r="543" spans="2:8">
      <c r="B543" s="8" t="s">
        <v>46</v>
      </c>
      <c r="C543" s="9" t="s">
        <v>11</v>
      </c>
      <c r="E543" s="335" t="s">
        <v>408</v>
      </c>
      <c r="F543" s="336"/>
      <c r="G543" s="509">
        <v>947</v>
      </c>
      <c r="H543" s="507">
        <v>827</v>
      </c>
    </row>
    <row r="544" spans="2:8" ht="14.25" customHeight="1">
      <c r="B544" s="10" t="s">
        <v>46</v>
      </c>
      <c r="C544" s="11" t="s">
        <v>12</v>
      </c>
      <c r="E544" s="511" t="s">
        <v>409</v>
      </c>
      <c r="F544" s="512"/>
      <c r="G544" s="519">
        <v>-58</v>
      </c>
      <c r="H544" s="515">
        <v>-146</v>
      </c>
    </row>
    <row r="545" spans="2:10" ht="13.5">
      <c r="B545" s="10" t="s">
        <v>46</v>
      </c>
      <c r="C545" s="11" t="s">
        <v>407</v>
      </c>
      <c r="E545" s="511" t="s">
        <v>410</v>
      </c>
      <c r="F545" s="512"/>
      <c r="G545" s="519">
        <v>889</v>
      </c>
      <c r="H545" s="515">
        <v>681</v>
      </c>
    </row>
    <row r="546" spans="2:10">
      <c r="B546" s="10" t="s">
        <v>46</v>
      </c>
      <c r="C546" s="11" t="s">
        <v>11</v>
      </c>
      <c r="E546" s="339" t="s">
        <v>411</v>
      </c>
      <c r="F546" s="20"/>
      <c r="G546" s="516">
        <v>566720</v>
      </c>
      <c r="H546" s="72">
        <v>543991</v>
      </c>
    </row>
    <row r="547" spans="2:10">
      <c r="B547" s="10" t="s">
        <v>46</v>
      </c>
      <c r="C547" s="11" t="s">
        <v>12</v>
      </c>
      <c r="E547" s="339" t="s">
        <v>412</v>
      </c>
      <c r="F547" s="20"/>
      <c r="G547" s="517">
        <v>0.17</v>
      </c>
      <c r="H547" s="371">
        <v>0.15</v>
      </c>
    </row>
    <row r="548" spans="2:10" ht="12.75" thickBot="1">
      <c r="B548" s="12" t="s">
        <v>46</v>
      </c>
      <c r="C548" s="13" t="s">
        <v>12</v>
      </c>
      <c r="E548" s="341" t="s">
        <v>413</v>
      </c>
      <c r="F548" s="342"/>
      <c r="G548" s="518">
        <v>0.15</v>
      </c>
      <c r="H548" s="374">
        <v>0.12</v>
      </c>
    </row>
    <row r="549" spans="2:10">
      <c r="B549" s="7"/>
      <c r="C549" s="7"/>
      <c r="G549" s="552"/>
      <c r="H549" s="552"/>
    </row>
    <row r="550" spans="2:10" ht="15" thickBot="1">
      <c r="E550" s="441" t="s">
        <v>367</v>
      </c>
    </row>
    <row r="551" spans="2:10">
      <c r="F551" s="565"/>
      <c r="G551" s="446">
        <v>202203</v>
      </c>
      <c r="H551" s="447"/>
      <c r="I551" s="446">
        <v>202303</v>
      </c>
      <c r="J551" s="453"/>
    </row>
    <row r="552" spans="2:10">
      <c r="F552" s="565"/>
      <c r="G552" s="448" t="s">
        <v>481</v>
      </c>
      <c r="H552" s="449"/>
      <c r="I552" s="448" t="s">
        <v>460</v>
      </c>
      <c r="J552" s="454"/>
    </row>
    <row r="553" spans="2:10" ht="12" customHeight="1">
      <c r="F553" s="565"/>
      <c r="G553" s="658" t="s">
        <v>371</v>
      </c>
      <c r="H553" s="660" t="s">
        <v>369</v>
      </c>
      <c r="I553" s="658" t="s">
        <v>371</v>
      </c>
      <c r="J553" s="662" t="s">
        <v>369</v>
      </c>
    </row>
    <row r="554" spans="2:10" ht="12" customHeight="1" thickBot="1">
      <c r="E554" s="362"/>
      <c r="F554" s="566"/>
      <c r="G554" s="659"/>
      <c r="H554" s="661"/>
      <c r="I554" s="659"/>
      <c r="J554" s="663"/>
    </row>
    <row r="555" spans="2:10">
      <c r="B555" s="459" t="s">
        <v>46</v>
      </c>
      <c r="C555" s="9" t="s">
        <v>372</v>
      </c>
      <c r="E555" s="564" t="s">
        <v>326</v>
      </c>
      <c r="F555" s="52"/>
      <c r="G555" s="99">
        <v>947</v>
      </c>
      <c r="H555" s="455">
        <v>2713</v>
      </c>
      <c r="I555" s="450">
        <v>827</v>
      </c>
      <c r="J555" s="455">
        <v>2432</v>
      </c>
    </row>
    <row r="556" spans="2:10">
      <c r="B556" s="36" t="s">
        <v>46</v>
      </c>
      <c r="C556" s="460" t="s">
        <v>372</v>
      </c>
      <c r="E556" s="339" t="s">
        <v>327</v>
      </c>
      <c r="F556" s="17"/>
      <c r="G556" s="101">
        <v>923</v>
      </c>
      <c r="H556" s="456">
        <v>2644</v>
      </c>
      <c r="I556" s="451">
        <v>827</v>
      </c>
      <c r="J556" s="456">
        <v>2432</v>
      </c>
    </row>
    <row r="557" spans="2:10" ht="12.75" thickBot="1">
      <c r="B557" s="458" t="s">
        <v>46</v>
      </c>
      <c r="C557" s="461" t="s">
        <v>372</v>
      </c>
      <c r="E557" s="341" t="s">
        <v>325</v>
      </c>
      <c r="F557" s="348"/>
      <c r="G557" s="349">
        <v>946</v>
      </c>
      <c r="H557" s="457">
        <v>2710</v>
      </c>
      <c r="I557" s="452">
        <v>775</v>
      </c>
      <c r="J557" s="457">
        <v>2279</v>
      </c>
    </row>
    <row r="559" spans="2:10" ht="15" thickBot="1">
      <c r="E559" s="441" t="s">
        <v>370</v>
      </c>
    </row>
    <row r="560" spans="2:10">
      <c r="G560" s="462">
        <v>202203</v>
      </c>
      <c r="H560" s="462">
        <v>202303</v>
      </c>
    </row>
    <row r="561" spans="2:8" ht="12.75" thickBot="1">
      <c r="G561" s="463" t="s">
        <v>481</v>
      </c>
      <c r="H561" s="463" t="s">
        <v>460</v>
      </c>
    </row>
    <row r="562" spans="2:8">
      <c r="B562" s="8" t="s">
        <v>46</v>
      </c>
      <c r="C562" s="9" t="s">
        <v>12</v>
      </c>
      <c r="E562" s="335" t="s">
        <v>373</v>
      </c>
      <c r="F562" s="563"/>
      <c r="G562" s="470">
        <v>82.11</v>
      </c>
      <c r="H562" s="471">
        <v>83.79</v>
      </c>
    </row>
    <row r="563" spans="2:8" ht="12.75" thickBot="1">
      <c r="B563" s="12" t="s">
        <v>46</v>
      </c>
      <c r="C563" s="13" t="s">
        <v>12</v>
      </c>
      <c r="E563" s="341" t="s">
        <v>374</v>
      </c>
      <c r="F563" s="342"/>
      <c r="G563" s="472">
        <v>82.48</v>
      </c>
      <c r="H563" s="473">
        <v>83.79</v>
      </c>
    </row>
    <row r="565" spans="2:8" ht="15" thickBot="1">
      <c r="E565" s="441" t="s">
        <v>375</v>
      </c>
    </row>
    <row r="566" spans="2:8">
      <c r="G566" s="476">
        <v>202203</v>
      </c>
      <c r="H566" s="477">
        <v>202303</v>
      </c>
    </row>
    <row r="567" spans="2:8" ht="12.75" thickBot="1">
      <c r="G567" s="478" t="s">
        <v>481</v>
      </c>
      <c r="H567" s="479" t="s">
        <v>460</v>
      </c>
    </row>
    <row r="568" spans="2:8">
      <c r="B568" s="8" t="s">
        <v>46</v>
      </c>
      <c r="C568" s="9" t="s">
        <v>12</v>
      </c>
      <c r="E568" s="513" t="s">
        <v>376</v>
      </c>
      <c r="F568" s="514"/>
      <c r="G568" s="466">
        <v>0.83</v>
      </c>
      <c r="H568" s="467">
        <v>0.8</v>
      </c>
    </row>
    <row r="569" spans="2:8" ht="13.5">
      <c r="B569" s="10" t="s">
        <v>46</v>
      </c>
      <c r="C569" s="11" t="s">
        <v>12</v>
      </c>
      <c r="E569" s="464" t="s">
        <v>377</v>
      </c>
      <c r="F569" s="474"/>
      <c r="G569" s="468">
        <v>0.51</v>
      </c>
      <c r="H569" s="469">
        <v>0.49</v>
      </c>
    </row>
    <row r="570" spans="2:8" ht="13.5">
      <c r="B570" s="10" t="s">
        <v>46</v>
      </c>
      <c r="C570" s="11" t="s">
        <v>12</v>
      </c>
      <c r="E570" s="464" t="s">
        <v>378</v>
      </c>
      <c r="F570" s="474"/>
      <c r="G570" s="468">
        <v>0.28000000000000003</v>
      </c>
      <c r="H570" s="469">
        <v>0.26</v>
      </c>
    </row>
    <row r="571" spans="2:8" ht="14.25" thickBot="1">
      <c r="B571" s="12" t="s">
        <v>46</v>
      </c>
      <c r="C571" s="13" t="s">
        <v>12</v>
      </c>
      <c r="E571" s="465" t="s">
        <v>379</v>
      </c>
      <c r="F571" s="475"/>
      <c r="G571" s="480">
        <v>0.03</v>
      </c>
      <c r="H571" s="481">
        <v>0.03</v>
      </c>
    </row>
    <row r="573" spans="2:8" ht="15" thickBot="1">
      <c r="E573" s="441" t="s">
        <v>402</v>
      </c>
    </row>
    <row r="574" spans="2:8">
      <c r="G574" s="499">
        <v>202203</v>
      </c>
      <c r="H574" s="477">
        <v>202303</v>
      </c>
    </row>
    <row r="575" spans="2:8" ht="12.75" thickBot="1">
      <c r="G575" s="500" t="s">
        <v>481</v>
      </c>
      <c r="H575" s="491" t="s">
        <v>460</v>
      </c>
    </row>
    <row r="576" spans="2:8">
      <c r="B576" s="10" t="s">
        <v>46</v>
      </c>
      <c r="C576" s="11" t="s">
        <v>11</v>
      </c>
      <c r="E576" s="110" t="s">
        <v>387</v>
      </c>
      <c r="F576" s="336"/>
      <c r="G576" s="501">
        <v>4618</v>
      </c>
      <c r="H576" s="492">
        <v>4557</v>
      </c>
    </row>
    <row r="577" spans="2:8">
      <c r="B577" s="10" t="s">
        <v>46</v>
      </c>
      <c r="C577" s="11" t="s">
        <v>11</v>
      </c>
      <c r="E577" s="114" t="s">
        <v>388</v>
      </c>
      <c r="F577" s="17"/>
      <c r="G577" s="502">
        <v>32</v>
      </c>
      <c r="H577" s="493">
        <v>20</v>
      </c>
    </row>
    <row r="578" spans="2:8">
      <c r="B578" s="10" t="s">
        <v>46</v>
      </c>
      <c r="C578" s="11" t="s">
        <v>11</v>
      </c>
      <c r="E578" s="114" t="s">
        <v>389</v>
      </c>
      <c r="F578" s="17"/>
      <c r="G578" s="502">
        <v>4348</v>
      </c>
      <c r="H578" s="493">
        <v>4277</v>
      </c>
    </row>
    <row r="579" spans="2:8">
      <c r="B579" s="10" t="s">
        <v>46</v>
      </c>
      <c r="C579" s="11" t="s">
        <v>11</v>
      </c>
      <c r="E579" s="489" t="s">
        <v>390</v>
      </c>
      <c r="F579" s="19"/>
      <c r="G579" s="32">
        <v>238</v>
      </c>
      <c r="H579" s="494">
        <v>260</v>
      </c>
    </row>
    <row r="580" spans="2:8">
      <c r="B580" s="10" t="s">
        <v>46</v>
      </c>
      <c r="C580" s="11" t="s">
        <v>11</v>
      </c>
      <c r="E580" s="490" t="s">
        <v>391</v>
      </c>
      <c r="F580" s="15"/>
      <c r="G580" s="503">
        <v>3361</v>
      </c>
      <c r="H580" s="495">
        <v>3242</v>
      </c>
    </row>
    <row r="581" spans="2:8">
      <c r="B581" s="10" t="s">
        <v>46</v>
      </c>
      <c r="C581" s="11" t="s">
        <v>11</v>
      </c>
      <c r="E581" s="114" t="s">
        <v>392</v>
      </c>
      <c r="F581" s="17"/>
      <c r="G581" s="504">
        <v>-1257</v>
      </c>
      <c r="H581" s="496">
        <v>-1315</v>
      </c>
    </row>
    <row r="582" spans="2:8">
      <c r="E582" s="489" t="s">
        <v>393</v>
      </c>
      <c r="F582" s="19"/>
      <c r="G582" s="505" t="s">
        <v>474</v>
      </c>
      <c r="H582" s="497" t="s">
        <v>474</v>
      </c>
    </row>
    <row r="583" spans="2:8">
      <c r="B583" s="10" t="s">
        <v>46</v>
      </c>
      <c r="C583" s="11" t="s">
        <v>11</v>
      </c>
      <c r="E583" s="490" t="s">
        <v>394</v>
      </c>
      <c r="F583" s="15"/>
      <c r="G583" s="503">
        <v>1317</v>
      </c>
      <c r="H583" s="495">
        <v>1156</v>
      </c>
    </row>
    <row r="584" spans="2:8">
      <c r="B584" s="10" t="s">
        <v>46</v>
      </c>
      <c r="C584" s="11" t="s">
        <v>11</v>
      </c>
      <c r="E584" s="114" t="s">
        <v>395</v>
      </c>
      <c r="F584" s="17"/>
      <c r="G584" s="504">
        <v>60</v>
      </c>
      <c r="H584" s="496">
        <v>-159</v>
      </c>
    </row>
    <row r="585" spans="2:8">
      <c r="E585" s="489" t="s">
        <v>393</v>
      </c>
      <c r="F585" s="19"/>
      <c r="G585" s="505" t="s">
        <v>475</v>
      </c>
      <c r="H585" s="497" t="s">
        <v>474</v>
      </c>
    </row>
    <row r="586" spans="2:8">
      <c r="B586" s="10" t="s">
        <v>46</v>
      </c>
      <c r="C586" s="11" t="s">
        <v>11</v>
      </c>
      <c r="E586" s="490" t="s">
        <v>396</v>
      </c>
      <c r="F586" s="15"/>
      <c r="G586" s="503">
        <v>345</v>
      </c>
      <c r="H586" s="495">
        <v>415</v>
      </c>
    </row>
    <row r="587" spans="2:8">
      <c r="B587" s="10" t="s">
        <v>46</v>
      </c>
      <c r="C587" s="11" t="s">
        <v>11</v>
      </c>
      <c r="E587" s="114" t="s">
        <v>397</v>
      </c>
      <c r="F587" s="17"/>
      <c r="G587" s="504">
        <v>405</v>
      </c>
      <c r="H587" s="496">
        <v>256</v>
      </c>
    </row>
    <row r="588" spans="2:8">
      <c r="E588" s="489" t="s">
        <v>393</v>
      </c>
      <c r="F588" s="19"/>
      <c r="G588" s="505" t="s">
        <v>476</v>
      </c>
      <c r="H588" s="497" t="s">
        <v>475</v>
      </c>
    </row>
    <row r="589" spans="2:8">
      <c r="B589" s="10" t="s">
        <v>46</v>
      </c>
      <c r="C589" s="11" t="s">
        <v>11</v>
      </c>
      <c r="E589" s="490" t="s">
        <v>398</v>
      </c>
      <c r="F589" s="15"/>
      <c r="G589" s="503">
        <v>24</v>
      </c>
      <c r="H589" s="495">
        <v>0</v>
      </c>
    </row>
    <row r="590" spans="2:8">
      <c r="B590" s="10" t="s">
        <v>46</v>
      </c>
      <c r="C590" s="11" t="s">
        <v>11</v>
      </c>
      <c r="E590" s="114" t="s">
        <v>399</v>
      </c>
      <c r="F590" s="17"/>
      <c r="G590" s="504">
        <v>429</v>
      </c>
      <c r="H590" s="496">
        <v>256</v>
      </c>
    </row>
    <row r="591" spans="2:8">
      <c r="E591" s="489" t="s">
        <v>393</v>
      </c>
      <c r="F591" s="19"/>
      <c r="G591" s="505" t="s">
        <v>476</v>
      </c>
      <c r="H591" s="497" t="s">
        <v>476</v>
      </c>
    </row>
    <row r="592" spans="2:8">
      <c r="B592" s="10" t="s">
        <v>46</v>
      </c>
      <c r="C592" s="11" t="s">
        <v>11</v>
      </c>
      <c r="E592" s="490" t="s">
        <v>400</v>
      </c>
      <c r="F592" s="15"/>
      <c r="G592" s="503">
        <v>0</v>
      </c>
      <c r="H592" s="495">
        <v>0</v>
      </c>
    </row>
    <row r="593" spans="2:15">
      <c r="B593" s="10" t="s">
        <v>46</v>
      </c>
      <c r="C593" s="11" t="s">
        <v>11</v>
      </c>
      <c r="E593" s="114" t="s">
        <v>401</v>
      </c>
      <c r="F593" s="17"/>
      <c r="G593" s="504">
        <v>429</v>
      </c>
      <c r="H593" s="496">
        <v>256</v>
      </c>
    </row>
    <row r="594" spans="2:15" ht="12.75" thickBot="1">
      <c r="E594" s="115" t="s">
        <v>393</v>
      </c>
      <c r="F594" s="348"/>
      <c r="G594" s="506" t="s">
        <v>476</v>
      </c>
      <c r="H594" s="498" t="s">
        <v>476</v>
      </c>
    </row>
    <row r="597" spans="2:15" ht="14.25">
      <c r="E597" s="441" t="s">
        <v>415</v>
      </c>
      <c r="F597" s="5"/>
      <c r="J597" s="37"/>
    </row>
    <row r="598" spans="2:15" ht="12.75" thickBot="1"/>
    <row r="599" spans="2:15">
      <c r="F599" s="537">
        <v>202203</v>
      </c>
      <c r="G599" s="531"/>
      <c r="H599" s="532"/>
      <c r="I599" s="532"/>
      <c r="J599" s="532"/>
      <c r="K599" s="530">
        <v>202303</v>
      </c>
      <c r="L599" s="531"/>
      <c r="M599" s="532"/>
      <c r="N599" s="532"/>
      <c r="O599" s="533"/>
    </row>
    <row r="600" spans="2:15">
      <c r="F600" s="538" t="s">
        <v>481</v>
      </c>
      <c r="G600" s="525"/>
      <c r="H600" s="526"/>
      <c r="I600" s="526"/>
      <c r="J600" s="526"/>
      <c r="K600" s="522" t="s">
        <v>460</v>
      </c>
      <c r="L600" s="525"/>
      <c r="M600" s="526"/>
      <c r="N600" s="526"/>
      <c r="O600" s="534"/>
    </row>
    <row r="601" spans="2:15">
      <c r="F601" s="539" t="s">
        <v>178</v>
      </c>
      <c r="G601" s="654" t="s">
        <v>417</v>
      </c>
      <c r="H601" s="656" t="s">
        <v>181</v>
      </c>
      <c r="I601" s="524"/>
      <c r="J601" s="524"/>
      <c r="K601" s="523" t="s">
        <v>178</v>
      </c>
      <c r="L601" s="654" t="s">
        <v>417</v>
      </c>
      <c r="M601" s="656" t="s">
        <v>181</v>
      </c>
      <c r="N601" s="524"/>
      <c r="O601" s="535"/>
    </row>
    <row r="602" spans="2:15" ht="12" customHeight="1" thickBot="1">
      <c r="F602" s="540" t="s">
        <v>416</v>
      </c>
      <c r="G602" s="655"/>
      <c r="H602" s="657"/>
      <c r="I602" s="541" t="s">
        <v>418</v>
      </c>
      <c r="J602" s="544" t="s">
        <v>419</v>
      </c>
      <c r="K602" s="523" t="s">
        <v>416</v>
      </c>
      <c r="L602" s="655"/>
      <c r="M602" s="657"/>
      <c r="N602" s="541" t="s">
        <v>418</v>
      </c>
      <c r="O602" s="542" t="s">
        <v>419</v>
      </c>
    </row>
    <row r="603" spans="2:15">
      <c r="B603" s="8" t="s">
        <v>46</v>
      </c>
      <c r="C603" s="9" t="s">
        <v>11</v>
      </c>
      <c r="E603" s="527" t="s">
        <v>146</v>
      </c>
      <c r="F603" s="520" t="s">
        <v>464</v>
      </c>
      <c r="G603" s="73" t="str">
        <f>IF(SUM(F603)+SUM(H603)=0,"- ",SUM(F603)+SUM(H603))</f>
        <v xml:space="preserve">- </v>
      </c>
      <c r="H603" s="73" t="s">
        <v>464</v>
      </c>
      <c r="I603" s="73" t="s">
        <v>464</v>
      </c>
      <c r="J603" s="520" t="s">
        <v>464</v>
      </c>
      <c r="K603" s="520" t="s">
        <v>464</v>
      </c>
      <c r="L603" s="73" t="str">
        <f>IF(SUM(K603)+SUM(M603)=0,"- ",SUM(K603)+SUM(M603))</f>
        <v xml:space="preserve">- </v>
      </c>
      <c r="M603" s="73" t="s">
        <v>464</v>
      </c>
      <c r="N603" s="73" t="s">
        <v>464</v>
      </c>
      <c r="O603" s="328" t="s">
        <v>464</v>
      </c>
    </row>
    <row r="604" spans="2:15">
      <c r="B604" s="10" t="s">
        <v>46</v>
      </c>
      <c r="C604" s="11" t="s">
        <v>11</v>
      </c>
      <c r="E604" s="528" t="s">
        <v>159</v>
      </c>
      <c r="F604" s="521" t="s">
        <v>464</v>
      </c>
      <c r="G604" s="75" t="str">
        <f t="shared" ref="G604:G608" si="9">IF(SUM(F604)+SUM(H604)=0,"- ",SUM(F604)+SUM(H604))</f>
        <v xml:space="preserve">- </v>
      </c>
      <c r="H604" s="75" t="s">
        <v>464</v>
      </c>
      <c r="I604" s="75" t="s">
        <v>464</v>
      </c>
      <c r="J604" s="521" t="s">
        <v>464</v>
      </c>
      <c r="K604" s="521" t="s">
        <v>464</v>
      </c>
      <c r="L604" s="75" t="str">
        <f t="shared" ref="L604:L608" si="10">IF(SUM(K604)+SUM(M604)=0,"- ",SUM(K604)+SUM(M604))</f>
        <v xml:space="preserve">- </v>
      </c>
      <c r="M604" s="75" t="s">
        <v>464</v>
      </c>
      <c r="N604" s="75" t="s">
        <v>464</v>
      </c>
      <c r="O604" s="84" t="s">
        <v>464</v>
      </c>
    </row>
    <row r="605" spans="2:15">
      <c r="B605" s="10" t="s">
        <v>46</v>
      </c>
      <c r="C605" s="11" t="s">
        <v>11</v>
      </c>
      <c r="E605" s="528" t="s">
        <v>161</v>
      </c>
      <c r="F605" s="521" t="s">
        <v>464</v>
      </c>
      <c r="G605" s="75" t="str">
        <f t="shared" si="9"/>
        <v xml:space="preserve">- </v>
      </c>
      <c r="H605" s="75" t="s">
        <v>464</v>
      </c>
      <c r="I605" s="75" t="s">
        <v>464</v>
      </c>
      <c r="J605" s="521" t="s">
        <v>464</v>
      </c>
      <c r="K605" s="521" t="s">
        <v>464</v>
      </c>
      <c r="L605" s="75" t="str">
        <f t="shared" si="10"/>
        <v xml:space="preserve">- </v>
      </c>
      <c r="M605" s="75" t="s">
        <v>464</v>
      </c>
      <c r="N605" s="75" t="s">
        <v>464</v>
      </c>
      <c r="O605" s="84" t="s">
        <v>464</v>
      </c>
    </row>
    <row r="606" spans="2:15">
      <c r="B606" s="10" t="s">
        <v>46</v>
      </c>
      <c r="C606" s="11" t="s">
        <v>11</v>
      </c>
      <c r="E606" s="528" t="s">
        <v>163</v>
      </c>
      <c r="F606" s="521">
        <v>1000</v>
      </c>
      <c r="G606" s="75">
        <f t="shared" si="9"/>
        <v>1162</v>
      </c>
      <c r="H606" s="75">
        <v>162</v>
      </c>
      <c r="I606" s="75">
        <v>162</v>
      </c>
      <c r="J606" s="521" t="s">
        <v>464</v>
      </c>
      <c r="K606" s="521">
        <v>1000</v>
      </c>
      <c r="L606" s="75">
        <f t="shared" si="10"/>
        <v>1146</v>
      </c>
      <c r="M606" s="75">
        <v>146</v>
      </c>
      <c r="N606" s="75">
        <v>146</v>
      </c>
      <c r="O606" s="84" t="s">
        <v>464</v>
      </c>
    </row>
    <row r="607" spans="2:15">
      <c r="B607" s="10" t="s">
        <v>46</v>
      </c>
      <c r="C607" s="11" t="s">
        <v>11</v>
      </c>
      <c r="E607" s="543" t="s">
        <v>164</v>
      </c>
      <c r="F607" s="521">
        <v>1000</v>
      </c>
      <c r="G607" s="75">
        <f t="shared" si="9"/>
        <v>1162</v>
      </c>
      <c r="H607" s="75">
        <v>162</v>
      </c>
      <c r="I607" s="75">
        <v>162</v>
      </c>
      <c r="J607" s="521" t="s">
        <v>464</v>
      </c>
      <c r="K607" s="521">
        <v>1000</v>
      </c>
      <c r="L607" s="75">
        <f t="shared" si="10"/>
        <v>1146</v>
      </c>
      <c r="M607" s="75">
        <v>146</v>
      </c>
      <c r="N607" s="75">
        <v>146</v>
      </c>
      <c r="O607" s="84" t="s">
        <v>464</v>
      </c>
    </row>
    <row r="608" spans="2:15">
      <c r="B608" s="10" t="s">
        <v>46</v>
      </c>
      <c r="C608" s="11" t="s">
        <v>11</v>
      </c>
      <c r="E608" s="543" t="s">
        <v>29</v>
      </c>
      <c r="F608" s="521" t="s">
        <v>464</v>
      </c>
      <c r="G608" s="75" t="str">
        <f t="shared" si="9"/>
        <v xml:space="preserve">- </v>
      </c>
      <c r="H608" s="75" t="s">
        <v>464</v>
      </c>
      <c r="I608" s="75" t="s">
        <v>464</v>
      </c>
      <c r="J608" s="521" t="s">
        <v>464</v>
      </c>
      <c r="K608" s="521" t="s">
        <v>464</v>
      </c>
      <c r="L608" s="75" t="str">
        <f t="shared" si="10"/>
        <v xml:space="preserve">- </v>
      </c>
      <c r="M608" s="75" t="s">
        <v>464</v>
      </c>
      <c r="N608" s="75" t="s">
        <v>464</v>
      </c>
      <c r="O608" s="84" t="s">
        <v>464</v>
      </c>
    </row>
    <row r="609" spans="2:15" ht="12.75" thickBot="1">
      <c r="B609" s="12" t="s">
        <v>46</v>
      </c>
      <c r="C609" s="13" t="s">
        <v>11</v>
      </c>
      <c r="E609" s="529" t="s">
        <v>158</v>
      </c>
      <c r="F609" s="536">
        <v>1000</v>
      </c>
      <c r="G609" s="85">
        <v>1162</v>
      </c>
      <c r="H609" s="85">
        <v>162</v>
      </c>
      <c r="I609" s="85">
        <v>162</v>
      </c>
      <c r="J609" s="536" t="s">
        <v>464</v>
      </c>
      <c r="K609" s="536">
        <v>1000</v>
      </c>
      <c r="L609" s="85">
        <v>1146</v>
      </c>
      <c r="M609" s="85">
        <v>146</v>
      </c>
      <c r="N609" s="85">
        <v>146</v>
      </c>
      <c r="O609" s="86" t="s">
        <v>464</v>
      </c>
    </row>
    <row r="611" spans="2:15" ht="14.25">
      <c r="E611" s="441" t="s">
        <v>420</v>
      </c>
      <c r="F611" s="5"/>
      <c r="J611" s="37"/>
    </row>
    <row r="612" spans="2:15" ht="12.75" thickBot="1"/>
    <row r="613" spans="2:15">
      <c r="F613" s="537">
        <v>202203</v>
      </c>
      <c r="G613" s="531"/>
      <c r="H613" s="532"/>
      <c r="I613" s="532"/>
      <c r="J613" s="532"/>
      <c r="K613" s="530">
        <v>202303</v>
      </c>
      <c r="L613" s="531"/>
      <c r="M613" s="532"/>
      <c r="N613" s="532"/>
      <c r="O613" s="533"/>
    </row>
    <row r="614" spans="2:15">
      <c r="F614" s="538" t="s">
        <v>481</v>
      </c>
      <c r="G614" s="525"/>
      <c r="H614" s="526"/>
      <c r="I614" s="526"/>
      <c r="J614" s="526"/>
      <c r="K614" s="522" t="s">
        <v>460</v>
      </c>
      <c r="L614" s="525"/>
      <c r="M614" s="526"/>
      <c r="N614" s="526"/>
      <c r="O614" s="534"/>
    </row>
    <row r="615" spans="2:15">
      <c r="F615" s="539" t="s">
        <v>180</v>
      </c>
      <c r="G615" s="546" t="s">
        <v>178</v>
      </c>
      <c r="H615" s="656" t="s">
        <v>422</v>
      </c>
      <c r="I615" s="524"/>
      <c r="J615" s="524"/>
      <c r="K615" s="523" t="s">
        <v>180</v>
      </c>
      <c r="L615" s="546" t="s">
        <v>178</v>
      </c>
      <c r="M615" s="656" t="s">
        <v>422</v>
      </c>
      <c r="N615" s="524"/>
      <c r="O615" s="535"/>
    </row>
    <row r="616" spans="2:15" ht="12" customHeight="1" thickBot="1">
      <c r="F616" s="540" t="s">
        <v>421</v>
      </c>
      <c r="G616" s="547" t="s">
        <v>416</v>
      </c>
      <c r="H616" s="657"/>
      <c r="I616" s="541" t="s">
        <v>418</v>
      </c>
      <c r="J616" s="544" t="s">
        <v>419</v>
      </c>
      <c r="K616" s="545" t="s">
        <v>421</v>
      </c>
      <c r="L616" s="547" t="s">
        <v>416</v>
      </c>
      <c r="M616" s="657"/>
      <c r="N616" s="541" t="s">
        <v>418</v>
      </c>
      <c r="O616" s="542" t="s">
        <v>419</v>
      </c>
    </row>
    <row r="617" spans="2:15">
      <c r="B617" s="8" t="s">
        <v>46</v>
      </c>
      <c r="C617" s="9" t="s">
        <v>11</v>
      </c>
      <c r="E617" s="527" t="s">
        <v>162</v>
      </c>
      <c r="F617" s="520" t="s">
        <v>464</v>
      </c>
      <c r="G617" s="73" t="s">
        <v>464</v>
      </c>
      <c r="H617" s="73" t="s">
        <v>464</v>
      </c>
      <c r="I617" s="73" t="s">
        <v>464</v>
      </c>
      <c r="J617" s="328" t="s">
        <v>464</v>
      </c>
      <c r="K617" s="520" t="s">
        <v>464</v>
      </c>
      <c r="L617" s="73" t="s">
        <v>464</v>
      </c>
      <c r="M617" s="73" t="s">
        <v>464</v>
      </c>
      <c r="N617" s="73" t="s">
        <v>464</v>
      </c>
      <c r="O617" s="328" t="s">
        <v>464</v>
      </c>
    </row>
    <row r="618" spans="2:15">
      <c r="B618" s="10" t="s">
        <v>46</v>
      </c>
      <c r="C618" s="11" t="s">
        <v>11</v>
      </c>
      <c r="E618" s="528" t="s">
        <v>182</v>
      </c>
      <c r="F618" s="521">
        <v>77808</v>
      </c>
      <c r="G618" s="75">
        <v>76277</v>
      </c>
      <c r="H618" s="75">
        <v>-1531</v>
      </c>
      <c r="I618" s="75">
        <v>82</v>
      </c>
      <c r="J618" s="84">
        <v>-1613</v>
      </c>
      <c r="K618" s="521">
        <v>74251</v>
      </c>
      <c r="L618" s="75">
        <v>70590</v>
      </c>
      <c r="M618" s="75">
        <v>-3660</v>
      </c>
      <c r="N618" s="75">
        <v>45</v>
      </c>
      <c r="O618" s="84">
        <v>-3705</v>
      </c>
    </row>
    <row r="619" spans="2:15">
      <c r="B619" s="10" t="s">
        <v>46</v>
      </c>
      <c r="C619" s="11" t="s">
        <v>11</v>
      </c>
      <c r="E619" s="543" t="s">
        <v>146</v>
      </c>
      <c r="F619" s="521">
        <f>IF(SUM(G619)-SUM(H619)=0,"- ",SUM(G619)-SUM(H619))</f>
        <v>43041</v>
      </c>
      <c r="G619" s="75">
        <v>41635</v>
      </c>
      <c r="H619" s="75">
        <v>-1406</v>
      </c>
      <c r="I619" s="75" t="s">
        <v>464</v>
      </c>
      <c r="J619" s="84">
        <v>-1406</v>
      </c>
      <c r="K619" s="521">
        <f>IF(SUM(L619)-SUM(M619)=0,"- ",SUM(L619)-SUM(M619))</f>
        <v>43021</v>
      </c>
      <c r="L619" s="75">
        <v>39864</v>
      </c>
      <c r="M619" s="75">
        <v>-3157</v>
      </c>
      <c r="N619" s="75">
        <v>0</v>
      </c>
      <c r="O619" s="84">
        <v>-3157</v>
      </c>
    </row>
    <row r="620" spans="2:15">
      <c r="B620" s="10" t="s">
        <v>46</v>
      </c>
      <c r="C620" s="11" t="s">
        <v>11</v>
      </c>
      <c r="E620" s="543" t="s">
        <v>159</v>
      </c>
      <c r="F620" s="521">
        <f t="shared" ref="F620:F623" si="11">IF(SUM(G620)-SUM(H620)=0,"- ",SUM(G620)-SUM(H620))</f>
        <v>8393</v>
      </c>
      <c r="G620" s="75">
        <v>8340</v>
      </c>
      <c r="H620" s="75">
        <v>-53</v>
      </c>
      <c r="I620" s="75">
        <v>23</v>
      </c>
      <c r="J620" s="84">
        <v>-76</v>
      </c>
      <c r="K620" s="521">
        <f t="shared" ref="K620:K627" si="12">IF(SUM(L620)-SUM(M620)=0,"- ",SUM(L620)-SUM(M620))</f>
        <v>8101</v>
      </c>
      <c r="L620" s="75">
        <v>7958</v>
      </c>
      <c r="M620" s="75">
        <v>-143</v>
      </c>
      <c r="N620" s="75">
        <v>14</v>
      </c>
      <c r="O620" s="84">
        <v>-157</v>
      </c>
    </row>
    <row r="621" spans="2:15">
      <c r="B621" s="10" t="s">
        <v>46</v>
      </c>
      <c r="C621" s="11" t="s">
        <v>11</v>
      </c>
      <c r="E621" s="543" t="s">
        <v>160</v>
      </c>
      <c r="F621" s="521" t="str">
        <f t="shared" si="11"/>
        <v xml:space="preserve">- </v>
      </c>
      <c r="G621" s="75" t="s">
        <v>464</v>
      </c>
      <c r="H621" s="75" t="s">
        <v>464</v>
      </c>
      <c r="I621" s="75" t="s">
        <v>464</v>
      </c>
      <c r="J621" s="84" t="s">
        <v>464</v>
      </c>
      <c r="K621" s="521" t="str">
        <f t="shared" si="12"/>
        <v xml:space="preserve">- </v>
      </c>
      <c r="L621" s="75" t="s">
        <v>464</v>
      </c>
      <c r="M621" s="75" t="s">
        <v>464</v>
      </c>
      <c r="N621" s="75" t="s">
        <v>464</v>
      </c>
      <c r="O621" s="84" t="s">
        <v>464</v>
      </c>
    </row>
    <row r="622" spans="2:15">
      <c r="B622" s="10" t="s">
        <v>46</v>
      </c>
      <c r="C622" s="11" t="s">
        <v>11</v>
      </c>
      <c r="E622" s="543" t="s">
        <v>161</v>
      </c>
      <c r="F622" s="521">
        <f t="shared" si="11"/>
        <v>26371</v>
      </c>
      <c r="G622" s="75">
        <v>26300</v>
      </c>
      <c r="H622" s="75">
        <v>-71</v>
      </c>
      <c r="I622" s="75">
        <v>58</v>
      </c>
      <c r="J622" s="84">
        <v>-129</v>
      </c>
      <c r="K622" s="521">
        <f t="shared" si="12"/>
        <v>23126</v>
      </c>
      <c r="L622" s="75">
        <v>22767</v>
      </c>
      <c r="M622" s="75">
        <v>-359</v>
      </c>
      <c r="N622" s="75">
        <v>31</v>
      </c>
      <c r="O622" s="84">
        <v>-390</v>
      </c>
    </row>
    <row r="623" spans="2:15">
      <c r="B623" s="10" t="s">
        <v>46</v>
      </c>
      <c r="C623" s="11" t="s">
        <v>11</v>
      </c>
      <c r="E623" s="528" t="s">
        <v>163</v>
      </c>
      <c r="F623" s="521">
        <f t="shared" si="11"/>
        <v>73983</v>
      </c>
      <c r="G623" s="75">
        <v>73177</v>
      </c>
      <c r="H623" s="75">
        <v>-806</v>
      </c>
      <c r="I623" s="75">
        <v>919</v>
      </c>
      <c r="J623" s="84">
        <v>-1725</v>
      </c>
      <c r="K623" s="521">
        <f t="shared" si="12"/>
        <v>74803</v>
      </c>
      <c r="L623" s="75">
        <v>69984</v>
      </c>
      <c r="M623" s="75">
        <v>-4819</v>
      </c>
      <c r="N623" s="75">
        <v>698</v>
      </c>
      <c r="O623" s="84">
        <v>-5517</v>
      </c>
    </row>
    <row r="624" spans="2:15">
      <c r="B624" s="10" t="s">
        <v>46</v>
      </c>
      <c r="C624" s="11" t="s">
        <v>11</v>
      </c>
      <c r="E624" s="543" t="s">
        <v>423</v>
      </c>
      <c r="F624" s="521">
        <f t="shared" ref="F624:F627" si="13">IF(SUM(G624)-SUM(H624)=0,"- ",SUM(G624)-SUM(H624))</f>
        <v>29727</v>
      </c>
      <c r="G624" s="75">
        <v>29668</v>
      </c>
      <c r="H624" s="75">
        <v>-59</v>
      </c>
      <c r="I624" s="75">
        <v>642</v>
      </c>
      <c r="J624" s="84">
        <v>-701</v>
      </c>
      <c r="K624" s="521">
        <f t="shared" si="12"/>
        <v>29721</v>
      </c>
      <c r="L624" s="75">
        <v>28519</v>
      </c>
      <c r="M624" s="75">
        <v>-1202</v>
      </c>
      <c r="N624" s="75">
        <v>344</v>
      </c>
      <c r="O624" s="84">
        <v>-1546</v>
      </c>
    </row>
    <row r="625" spans="2:15">
      <c r="B625" s="10" t="s">
        <v>46</v>
      </c>
      <c r="C625" s="11" t="s">
        <v>11</v>
      </c>
      <c r="E625" s="548" t="s">
        <v>162</v>
      </c>
      <c r="F625" s="521" t="str">
        <f t="shared" si="13"/>
        <v xml:space="preserve">- </v>
      </c>
      <c r="G625" s="75" t="s">
        <v>464</v>
      </c>
      <c r="H625" s="75" t="s">
        <v>464</v>
      </c>
      <c r="I625" s="75" t="s">
        <v>464</v>
      </c>
      <c r="J625" s="84" t="s">
        <v>464</v>
      </c>
      <c r="K625" s="521" t="str">
        <f t="shared" si="12"/>
        <v xml:space="preserve">- </v>
      </c>
      <c r="L625" s="75" t="s">
        <v>464</v>
      </c>
      <c r="M625" s="75" t="s">
        <v>464</v>
      </c>
      <c r="N625" s="75" t="s">
        <v>464</v>
      </c>
      <c r="O625" s="84" t="s">
        <v>464</v>
      </c>
    </row>
    <row r="626" spans="2:15">
      <c r="B626" s="10" t="s">
        <v>46</v>
      </c>
      <c r="C626" s="11" t="s">
        <v>11</v>
      </c>
      <c r="E626" s="548" t="s">
        <v>165</v>
      </c>
      <c r="F626" s="521">
        <f t="shared" si="13"/>
        <v>29727</v>
      </c>
      <c r="G626" s="75">
        <v>29668</v>
      </c>
      <c r="H626" s="75">
        <v>-59</v>
      </c>
      <c r="I626" s="75">
        <v>642</v>
      </c>
      <c r="J626" s="84">
        <v>-701</v>
      </c>
      <c r="K626" s="521">
        <f t="shared" si="12"/>
        <v>29721</v>
      </c>
      <c r="L626" s="75">
        <v>28519</v>
      </c>
      <c r="M626" s="75">
        <v>-1202</v>
      </c>
      <c r="N626" s="75">
        <v>344</v>
      </c>
      <c r="O626" s="84">
        <v>-1546</v>
      </c>
    </row>
    <row r="627" spans="2:15">
      <c r="B627" s="10" t="s">
        <v>46</v>
      </c>
      <c r="C627" s="11" t="s">
        <v>11</v>
      </c>
      <c r="E627" s="551" t="s">
        <v>163</v>
      </c>
      <c r="F627" s="521">
        <f t="shared" si="13"/>
        <v>44256</v>
      </c>
      <c r="G627" s="549">
        <v>43509</v>
      </c>
      <c r="H627" s="549">
        <v>-747</v>
      </c>
      <c r="I627" s="549">
        <v>277</v>
      </c>
      <c r="J627" s="550">
        <v>-1024</v>
      </c>
      <c r="K627" s="521">
        <f t="shared" si="12"/>
        <v>45082</v>
      </c>
      <c r="L627" s="549">
        <v>41465</v>
      </c>
      <c r="M627" s="549">
        <v>-3617</v>
      </c>
      <c r="N627" s="549">
        <v>354</v>
      </c>
      <c r="O627" s="550">
        <v>-3971</v>
      </c>
    </row>
    <row r="628" spans="2:15" ht="12.75" thickBot="1">
      <c r="B628" s="12" t="s">
        <v>46</v>
      </c>
      <c r="C628" s="13" t="s">
        <v>11</v>
      </c>
      <c r="E628" s="529" t="s">
        <v>158</v>
      </c>
      <c r="F628" s="536">
        <v>151793</v>
      </c>
      <c r="G628" s="85">
        <v>149455</v>
      </c>
      <c r="H628" s="85">
        <v>-2337</v>
      </c>
      <c r="I628" s="85">
        <v>1001</v>
      </c>
      <c r="J628" s="86">
        <v>-3339</v>
      </c>
      <c r="K628" s="536">
        <v>149055</v>
      </c>
      <c r="L628" s="85">
        <v>140576</v>
      </c>
      <c r="M628" s="85">
        <v>-8478</v>
      </c>
      <c r="N628" s="85">
        <v>744</v>
      </c>
      <c r="O628" s="86">
        <v>-9222</v>
      </c>
    </row>
    <row r="630" spans="2:15" ht="15" thickBot="1">
      <c r="E630" s="441" t="s">
        <v>438</v>
      </c>
    </row>
    <row r="631" spans="2:15">
      <c r="G631" s="499">
        <v>202203</v>
      </c>
      <c r="H631" s="477">
        <v>202303</v>
      </c>
    </row>
    <row r="632" spans="2:15" ht="12.75" thickBot="1">
      <c r="E632" s="362"/>
      <c r="F632" s="362"/>
      <c r="G632" s="500" t="s">
        <v>481</v>
      </c>
      <c r="H632" s="479" t="s">
        <v>460</v>
      </c>
    </row>
    <row r="633" spans="2:15">
      <c r="B633" s="8" t="s">
        <v>46</v>
      </c>
      <c r="C633" s="9" t="s">
        <v>11</v>
      </c>
      <c r="E633" s="236" t="s">
        <v>431</v>
      </c>
      <c r="F633" s="367"/>
      <c r="G633" s="144">
        <v>24</v>
      </c>
      <c r="H633" s="507" t="s">
        <v>464</v>
      </c>
    </row>
    <row r="634" spans="2:15" ht="13.5">
      <c r="B634" s="10" t="s">
        <v>46</v>
      </c>
      <c r="C634" s="11" t="s">
        <v>11</v>
      </c>
      <c r="E634" s="555" t="s">
        <v>432</v>
      </c>
      <c r="F634" s="556"/>
      <c r="G634" s="157">
        <v>100</v>
      </c>
      <c r="H634" s="515" t="s">
        <v>464</v>
      </c>
    </row>
    <row r="635" spans="2:15" ht="13.5">
      <c r="B635" s="10" t="s">
        <v>46</v>
      </c>
      <c r="C635" s="11" t="s">
        <v>11</v>
      </c>
      <c r="E635" s="555" t="s">
        <v>433</v>
      </c>
      <c r="F635" s="556"/>
      <c r="G635" s="157" t="s">
        <v>464</v>
      </c>
      <c r="H635" s="515" t="s">
        <v>464</v>
      </c>
    </row>
    <row r="636" spans="2:15">
      <c r="B636" s="10" t="s">
        <v>46</v>
      </c>
      <c r="C636" s="11" t="s">
        <v>11</v>
      </c>
      <c r="E636" s="555" t="s">
        <v>434</v>
      </c>
      <c r="F636" s="50"/>
      <c r="G636" s="558" t="s">
        <v>464</v>
      </c>
      <c r="H636" s="557" t="s">
        <v>464</v>
      </c>
    </row>
    <row r="637" spans="2:15">
      <c r="B637" s="10" t="s">
        <v>46</v>
      </c>
      <c r="C637" s="11" t="s">
        <v>11</v>
      </c>
      <c r="E637" s="443" t="s">
        <v>435</v>
      </c>
      <c r="F637" s="17"/>
      <c r="G637" s="101">
        <v>-77</v>
      </c>
      <c r="H637" s="557" t="s">
        <v>464</v>
      </c>
    </row>
    <row r="638" spans="2:15">
      <c r="B638" s="10" t="s">
        <v>46</v>
      </c>
      <c r="C638" s="11" t="s">
        <v>11</v>
      </c>
      <c r="E638" s="443" t="s">
        <v>436</v>
      </c>
      <c r="F638" s="17"/>
      <c r="G638" s="101" t="s">
        <v>464</v>
      </c>
      <c r="H638" s="557" t="s">
        <v>464</v>
      </c>
    </row>
    <row r="639" spans="2:15">
      <c r="B639" s="10" t="s">
        <v>46</v>
      </c>
      <c r="C639" s="11" t="s">
        <v>11</v>
      </c>
      <c r="E639" s="339" t="s">
        <v>437</v>
      </c>
      <c r="F639" s="17"/>
      <c r="G639" s="49" t="s">
        <v>464</v>
      </c>
      <c r="H639" s="557" t="s">
        <v>464</v>
      </c>
    </row>
    <row r="640" spans="2:15">
      <c r="B640" s="10" t="s">
        <v>46</v>
      </c>
      <c r="C640" s="11" t="s">
        <v>11</v>
      </c>
      <c r="E640" s="443" t="s">
        <v>432</v>
      </c>
      <c r="F640" s="17"/>
      <c r="G640" s="49" t="s">
        <v>464</v>
      </c>
      <c r="H640" s="557" t="s">
        <v>464</v>
      </c>
    </row>
    <row r="641" spans="2:8">
      <c r="B641" s="10" t="s">
        <v>46</v>
      </c>
      <c r="C641" s="11" t="s">
        <v>11</v>
      </c>
      <c r="E641" s="443" t="s">
        <v>434</v>
      </c>
      <c r="F641" s="17"/>
      <c r="G641" s="49" t="s">
        <v>464</v>
      </c>
      <c r="H641" s="557" t="s">
        <v>464</v>
      </c>
    </row>
    <row r="642" spans="2:8" ht="12.75" thickBot="1">
      <c r="B642" s="12" t="s">
        <v>46</v>
      </c>
      <c r="C642" s="13" t="s">
        <v>11</v>
      </c>
      <c r="E642" s="444" t="s">
        <v>436</v>
      </c>
      <c r="F642" s="348"/>
      <c r="G642" s="559" t="s">
        <v>464</v>
      </c>
      <c r="H642" s="350" t="s">
        <v>464</v>
      </c>
    </row>
  </sheetData>
  <mergeCells count="47">
    <mergeCell ref="L241:L244"/>
    <mergeCell ref="I242:I243"/>
    <mergeCell ref="B1:C1"/>
    <mergeCell ref="E1:E2"/>
    <mergeCell ref="B2:C2"/>
    <mergeCell ref="E241:F244"/>
    <mergeCell ref="K241:K244"/>
    <mergeCell ref="M266:M267"/>
    <mergeCell ref="N266:N267"/>
    <mergeCell ref="E245:E246"/>
    <mergeCell ref="E247:E248"/>
    <mergeCell ref="E249:E250"/>
    <mergeCell ref="E251:E252"/>
    <mergeCell ref="E253:E254"/>
    <mergeCell ref="E255:E256"/>
    <mergeCell ref="E278:E279"/>
    <mergeCell ref="E257:E258"/>
    <mergeCell ref="E259:E260"/>
    <mergeCell ref="G266:G267"/>
    <mergeCell ref="L266:L267"/>
    <mergeCell ref="E268:E269"/>
    <mergeCell ref="E270:E271"/>
    <mergeCell ref="E272:E273"/>
    <mergeCell ref="E274:E275"/>
    <mergeCell ref="E276:E277"/>
    <mergeCell ref="E517:F518"/>
    <mergeCell ref="E280:E281"/>
    <mergeCell ref="E282:E283"/>
    <mergeCell ref="H316:H317"/>
    <mergeCell ref="I316:I317"/>
    <mergeCell ref="M316:M317"/>
    <mergeCell ref="N316:N317"/>
    <mergeCell ref="E372:F372"/>
    <mergeCell ref="E426:H426"/>
    <mergeCell ref="E503:F504"/>
    <mergeCell ref="J316:J317"/>
    <mergeCell ref="L316:L317"/>
    <mergeCell ref="L601:L602"/>
    <mergeCell ref="M601:M602"/>
    <mergeCell ref="H615:H616"/>
    <mergeCell ref="M615:M616"/>
    <mergeCell ref="G553:G554"/>
    <mergeCell ref="H553:H554"/>
    <mergeCell ref="I553:I554"/>
    <mergeCell ref="J553:J554"/>
    <mergeCell ref="G601:G602"/>
    <mergeCell ref="H601:H602"/>
  </mergeCells>
  <phoneticPr fontId="4"/>
  <conditionalFormatting sqref="G576:H594">
    <cfRule type="containsText" dxfId="14" priority="1" operator="containsText" text="既達成">
      <formula>NOT(ISERROR(SEARCH("既達成",G576)))</formula>
    </cfRule>
    <cfRule type="containsText" dxfId="13" priority="2" operator="containsText" text="賄い達成">
      <formula>NOT(ISERROR(SEARCH("賄い達成",G576)))</formula>
    </cfRule>
  </conditionalFormatting>
  <conditionalFormatting sqref="J576:J594">
    <cfRule type="cellIs" dxfId="12" priority="3" operator="equal">
      <formula>"〇賄い達成"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89FC9-470F-4EED-BD88-883F94AE6466}">
  <dimension ref="A1:O642"/>
  <sheetViews>
    <sheetView showGridLines="0" workbookViewId="0">
      <pane ySplit="3" topLeftCell="A4" activePane="bottomLeft" state="frozen"/>
      <selection activeCell="L312" sqref="L312"/>
      <selection pane="bottomLeft" activeCell="I2" sqref="I2"/>
    </sheetView>
  </sheetViews>
  <sheetFormatPr defaultRowHeight="12"/>
  <cols>
    <col min="1" max="1" width="9" style="1"/>
    <col min="2" max="2" width="4.5" style="1" bestFit="1" customWidth="1"/>
    <col min="3" max="3" width="9" style="1"/>
    <col min="4" max="4" width="1.625" style="1" customWidth="1"/>
    <col min="5" max="5" width="15.125" style="1" customWidth="1"/>
    <col min="6" max="6" width="11" style="1" customWidth="1"/>
    <col min="7" max="12" width="11.875" style="1" customWidth="1"/>
    <col min="13" max="14" width="11" style="1" customWidth="1"/>
    <col min="15" max="15" width="11.375" style="1" bestFit="1" customWidth="1"/>
    <col min="16" max="16384" width="9" style="1"/>
  </cols>
  <sheetData>
    <row r="1" spans="2:12" s="3" customFormat="1" ht="20.25" thickTop="1">
      <c r="B1" s="697" t="s">
        <v>449</v>
      </c>
      <c r="C1" s="698"/>
      <c r="E1" s="699" t="s">
        <v>300</v>
      </c>
      <c r="F1" s="248">
        <v>202303</v>
      </c>
      <c r="H1" s="59" t="s">
        <v>10</v>
      </c>
      <c r="I1" s="60" t="s">
        <v>8</v>
      </c>
      <c r="J1" s="61" t="s">
        <v>9</v>
      </c>
      <c r="K1" s="62"/>
      <c r="L1" s="60" t="s">
        <v>24</v>
      </c>
    </row>
    <row r="2" spans="2:12" s="3" customFormat="1" ht="20.25" thickBot="1">
      <c r="B2" s="701" t="s">
        <v>451</v>
      </c>
      <c r="C2" s="702"/>
      <c r="E2" s="700" t="e">
        <v>#REF!</v>
      </c>
      <c r="F2" s="249" t="s">
        <v>460</v>
      </c>
      <c r="H2" s="63">
        <v>49</v>
      </c>
      <c r="I2" s="64"/>
      <c r="J2" s="65" t="s">
        <v>456</v>
      </c>
      <c r="K2" s="66"/>
      <c r="L2" s="64"/>
    </row>
    <row r="5" spans="2:12" s="34" customFormat="1" ht="18.75">
      <c r="E5" s="138" t="s">
        <v>0</v>
      </c>
    </row>
    <row r="6" spans="2:12" s="4" customFormat="1" ht="16.5"/>
    <row r="7" spans="2:12" s="5" customFormat="1" ht="15" thickBot="1">
      <c r="E7" s="67" t="s">
        <v>323</v>
      </c>
    </row>
    <row r="8" spans="2:12">
      <c r="B8" s="7"/>
      <c r="C8" s="7"/>
      <c r="E8" s="58"/>
      <c r="F8" s="581"/>
      <c r="G8" s="610">
        <v>201903</v>
      </c>
      <c r="H8" s="426">
        <v>202003</v>
      </c>
      <c r="I8" s="426">
        <v>202103</v>
      </c>
      <c r="J8" s="426">
        <v>202203</v>
      </c>
      <c r="K8" s="427">
        <v>202303</v>
      </c>
      <c r="L8" s="127"/>
    </row>
    <row r="9" spans="2:12">
      <c r="B9" s="128"/>
      <c r="E9" s="58"/>
      <c r="F9" s="581"/>
      <c r="G9" s="611" t="s">
        <v>478</v>
      </c>
      <c r="H9" s="428" t="s">
        <v>479</v>
      </c>
      <c r="I9" s="428" t="s">
        <v>480</v>
      </c>
      <c r="J9" s="428" t="s">
        <v>481</v>
      </c>
      <c r="K9" s="429" t="s">
        <v>460</v>
      </c>
      <c r="L9" s="127"/>
    </row>
    <row r="10" spans="2:12" ht="12.75" thickBot="1">
      <c r="B10" s="128"/>
      <c r="E10" s="582"/>
      <c r="F10" s="583"/>
      <c r="G10" s="612"/>
      <c r="H10" s="430"/>
      <c r="I10" s="430"/>
      <c r="J10" s="430" t="s">
        <v>15</v>
      </c>
      <c r="K10" s="431" t="s">
        <v>14</v>
      </c>
      <c r="L10" s="127"/>
    </row>
    <row r="11" spans="2:12">
      <c r="B11" s="8" t="s">
        <v>46</v>
      </c>
      <c r="C11" s="9" t="s">
        <v>11</v>
      </c>
      <c r="D11" s="7"/>
      <c r="E11" s="577" t="s">
        <v>343</v>
      </c>
      <c r="F11" s="79"/>
      <c r="G11" s="120">
        <v>7713</v>
      </c>
      <c r="H11" s="120">
        <v>7648</v>
      </c>
      <c r="I11" s="120">
        <v>7302</v>
      </c>
      <c r="J11" s="120">
        <v>7131</v>
      </c>
      <c r="K11" s="129">
        <v>7251</v>
      </c>
      <c r="L11" s="127"/>
    </row>
    <row r="12" spans="2:12">
      <c r="B12" s="10" t="s">
        <v>46</v>
      </c>
      <c r="C12" s="11" t="s">
        <v>11</v>
      </c>
      <c r="D12" s="7"/>
      <c r="E12" s="117" t="s">
        <v>344</v>
      </c>
      <c r="F12" s="121"/>
      <c r="G12" s="122">
        <v>-1223</v>
      </c>
      <c r="H12" s="122">
        <v>628</v>
      </c>
      <c r="I12" s="122">
        <v>-27</v>
      </c>
      <c r="J12" s="122">
        <v>1024</v>
      </c>
      <c r="K12" s="130">
        <v>533</v>
      </c>
      <c r="L12" s="127"/>
    </row>
    <row r="13" spans="2:12">
      <c r="B13" s="10" t="s">
        <v>46</v>
      </c>
      <c r="C13" s="11" t="s">
        <v>11</v>
      </c>
      <c r="D13" s="7"/>
      <c r="E13" s="117" t="s">
        <v>345</v>
      </c>
      <c r="F13" s="121"/>
      <c r="G13" s="122">
        <v>-1362</v>
      </c>
      <c r="H13" s="122">
        <v>330</v>
      </c>
      <c r="I13" s="122">
        <v>-101</v>
      </c>
      <c r="J13" s="122">
        <v>428</v>
      </c>
      <c r="K13" s="130">
        <v>358</v>
      </c>
      <c r="L13" s="127"/>
    </row>
    <row r="14" spans="2:12">
      <c r="B14" s="10" t="s">
        <v>46</v>
      </c>
      <c r="C14" s="11" t="s">
        <v>11</v>
      </c>
      <c r="D14" s="7"/>
      <c r="E14" s="117" t="s">
        <v>346</v>
      </c>
      <c r="F14" s="121"/>
      <c r="G14" s="122">
        <v>1395</v>
      </c>
      <c r="H14" s="122">
        <v>1395</v>
      </c>
      <c r="I14" s="122">
        <v>1389</v>
      </c>
      <c r="J14" s="122">
        <v>1383</v>
      </c>
      <c r="K14" s="130">
        <v>1394</v>
      </c>
      <c r="L14" s="127"/>
    </row>
    <row r="15" spans="2:12">
      <c r="B15" s="10" t="s">
        <v>461</v>
      </c>
      <c r="C15" s="11" t="s">
        <v>462</v>
      </c>
      <c r="D15" s="7"/>
      <c r="E15" s="117" t="s">
        <v>347</v>
      </c>
      <c r="F15" s="121"/>
      <c r="G15" s="123">
        <v>2790</v>
      </c>
      <c r="H15" s="123">
        <v>2791</v>
      </c>
      <c r="I15" s="123">
        <v>2778</v>
      </c>
      <c r="J15" s="123">
        <v>2766</v>
      </c>
      <c r="K15" s="131">
        <v>2788</v>
      </c>
      <c r="L15" s="127"/>
    </row>
    <row r="16" spans="2:12">
      <c r="B16" s="10" t="s">
        <v>46</v>
      </c>
      <c r="C16" s="11" t="s">
        <v>11</v>
      </c>
      <c r="D16" s="7"/>
      <c r="E16" s="117" t="s">
        <v>348</v>
      </c>
      <c r="F16" s="121"/>
      <c r="G16" s="122">
        <v>30165</v>
      </c>
      <c r="H16" s="122">
        <v>28527</v>
      </c>
      <c r="I16" s="122">
        <v>29680</v>
      </c>
      <c r="J16" s="122">
        <v>27866</v>
      </c>
      <c r="K16" s="130">
        <v>22792</v>
      </c>
      <c r="L16" s="127"/>
    </row>
    <row r="17" spans="2:12">
      <c r="B17" s="10" t="s">
        <v>46</v>
      </c>
      <c r="C17" s="11" t="s">
        <v>11</v>
      </c>
      <c r="D17" s="7"/>
      <c r="E17" s="117" t="s">
        <v>349</v>
      </c>
      <c r="F17" s="121"/>
      <c r="G17" s="122">
        <v>547049</v>
      </c>
      <c r="H17" s="122">
        <v>546054</v>
      </c>
      <c r="I17" s="122">
        <v>578046</v>
      </c>
      <c r="J17" s="122">
        <v>583353</v>
      </c>
      <c r="K17" s="130">
        <v>577636</v>
      </c>
      <c r="L17" s="127"/>
    </row>
    <row r="18" spans="2:12">
      <c r="B18" s="10" t="s">
        <v>46</v>
      </c>
      <c r="C18" s="11" t="s">
        <v>11</v>
      </c>
      <c r="D18" s="7"/>
      <c r="E18" s="117" t="s">
        <v>350</v>
      </c>
      <c r="F18" s="121"/>
      <c r="G18" s="122">
        <v>503388</v>
      </c>
      <c r="H18" s="122">
        <v>506543</v>
      </c>
      <c r="I18" s="122">
        <v>541261</v>
      </c>
      <c r="J18" s="122">
        <v>549112</v>
      </c>
      <c r="K18" s="130">
        <v>548792</v>
      </c>
      <c r="L18" s="127"/>
    </row>
    <row r="19" spans="2:12">
      <c r="B19" s="10" t="s">
        <v>46</v>
      </c>
      <c r="C19" s="11" t="s">
        <v>11</v>
      </c>
      <c r="D19" s="7"/>
      <c r="E19" s="117" t="s">
        <v>351</v>
      </c>
      <c r="F19" s="121"/>
      <c r="G19" s="124">
        <v>318278</v>
      </c>
      <c r="H19" s="124">
        <v>317636</v>
      </c>
      <c r="I19" s="124">
        <v>328336</v>
      </c>
      <c r="J19" s="124">
        <v>320678</v>
      </c>
      <c r="K19" s="132">
        <v>320222</v>
      </c>
      <c r="L19" s="127"/>
    </row>
    <row r="20" spans="2:12">
      <c r="B20" s="10" t="s">
        <v>46</v>
      </c>
      <c r="C20" s="11" t="s">
        <v>11</v>
      </c>
      <c r="D20" s="7"/>
      <c r="E20" s="117" t="s">
        <v>352</v>
      </c>
      <c r="F20" s="121"/>
      <c r="G20" s="124">
        <v>171791</v>
      </c>
      <c r="H20" s="124">
        <v>170600</v>
      </c>
      <c r="I20" s="124">
        <v>193536</v>
      </c>
      <c r="J20" s="124">
        <v>207560</v>
      </c>
      <c r="K20" s="132">
        <v>204673</v>
      </c>
      <c r="L20" s="127"/>
    </row>
    <row r="21" spans="2:12">
      <c r="B21" s="10" t="s">
        <v>46</v>
      </c>
      <c r="C21" s="11" t="s">
        <v>12</v>
      </c>
      <c r="D21" s="7"/>
      <c r="E21" s="117" t="s">
        <v>353</v>
      </c>
      <c r="F21" s="121"/>
      <c r="G21" s="125">
        <v>9.6199999999999992</v>
      </c>
      <c r="H21" s="125">
        <v>9.4700000000000006</v>
      </c>
      <c r="I21" s="125">
        <v>9.7200000000000006</v>
      </c>
      <c r="J21" s="125">
        <v>9.4600000000000009</v>
      </c>
      <c r="K21" s="133">
        <v>9.98</v>
      </c>
      <c r="L21" s="127"/>
    </row>
    <row r="22" spans="2:12">
      <c r="B22" s="10" t="s">
        <v>461</v>
      </c>
      <c r="C22" s="11" t="s">
        <v>11</v>
      </c>
      <c r="D22" s="7"/>
      <c r="E22" s="117" t="s">
        <v>354</v>
      </c>
      <c r="F22" s="121"/>
      <c r="G22" s="124">
        <v>27</v>
      </c>
      <c r="H22" s="124">
        <v>27.972999999999999</v>
      </c>
      <c r="I22" s="124">
        <v>27.47</v>
      </c>
      <c r="J22" s="124">
        <v>27.334</v>
      </c>
      <c r="K22" s="132">
        <v>27.042000000000002</v>
      </c>
      <c r="L22" s="127"/>
    </row>
    <row r="23" spans="2:12">
      <c r="B23" s="10" t="s">
        <v>461</v>
      </c>
      <c r="C23" s="11" t="s">
        <v>12</v>
      </c>
      <c r="D23" s="7"/>
      <c r="E23" s="117" t="s">
        <v>355</v>
      </c>
      <c r="F23" s="121"/>
      <c r="G23" s="126">
        <v>2</v>
      </c>
      <c r="H23" s="126">
        <v>2</v>
      </c>
      <c r="I23" s="126">
        <v>2</v>
      </c>
      <c r="J23" s="126">
        <v>2</v>
      </c>
      <c r="K23" s="134">
        <v>2</v>
      </c>
      <c r="L23" s="127"/>
    </row>
    <row r="24" spans="2:12" ht="12.75" thickBot="1">
      <c r="B24" s="12" t="s">
        <v>461</v>
      </c>
      <c r="C24" s="13" t="s">
        <v>463</v>
      </c>
      <c r="D24" s="7"/>
      <c r="E24" s="119" t="s">
        <v>356</v>
      </c>
      <c r="F24" s="135"/>
      <c r="G24" s="136">
        <v>35691</v>
      </c>
      <c r="H24" s="136">
        <v>35860</v>
      </c>
      <c r="I24" s="136">
        <v>35876</v>
      </c>
      <c r="J24" s="136">
        <v>35729</v>
      </c>
      <c r="K24" s="137">
        <v>35437</v>
      </c>
      <c r="L24" s="127"/>
    </row>
    <row r="25" spans="2:12" ht="14.25">
      <c r="L25" s="5"/>
    </row>
    <row r="26" spans="2:12" s="35" customFormat="1" ht="18.75">
      <c r="E26" s="161" t="s">
        <v>1</v>
      </c>
      <c r="F26" s="139"/>
      <c r="G26" s="139"/>
      <c r="H26" s="140"/>
    </row>
    <row r="27" spans="2:12" s="2" customFormat="1" ht="16.5">
      <c r="E27" s="162" t="s">
        <v>2</v>
      </c>
      <c r="F27" s="141"/>
      <c r="G27" s="141"/>
      <c r="H27" s="142"/>
    </row>
    <row r="28" spans="2:12" ht="14.25">
      <c r="E28" s="163"/>
      <c r="F28" s="143"/>
      <c r="G28" s="143"/>
      <c r="H28" s="58"/>
    </row>
    <row r="29" spans="2:12" ht="15" thickBot="1">
      <c r="E29" s="163" t="s">
        <v>3</v>
      </c>
      <c r="F29" s="143"/>
      <c r="G29" s="143"/>
      <c r="H29" s="58"/>
    </row>
    <row r="30" spans="2:12">
      <c r="B30" s="7"/>
      <c r="C30" s="7"/>
      <c r="E30" s="58"/>
      <c r="F30" s="581"/>
      <c r="G30" s="584">
        <v>202203</v>
      </c>
      <c r="H30" s="401">
        <v>202303</v>
      </c>
    </row>
    <row r="31" spans="2:12" ht="12.75" thickBot="1">
      <c r="B31" s="25"/>
      <c r="C31" s="26"/>
      <c r="E31" s="582"/>
      <c r="F31" s="583"/>
      <c r="G31" s="585" t="s">
        <v>481</v>
      </c>
      <c r="H31" s="403" t="s">
        <v>460</v>
      </c>
    </row>
    <row r="32" spans="2:12">
      <c r="B32" s="8" t="s">
        <v>46</v>
      </c>
      <c r="C32" s="9" t="s">
        <v>11</v>
      </c>
      <c r="E32" s="603" t="s">
        <v>329</v>
      </c>
      <c r="F32" s="605"/>
      <c r="G32" s="144">
        <v>5952</v>
      </c>
      <c r="H32" s="164">
        <v>5914</v>
      </c>
    </row>
    <row r="33" spans="2:12">
      <c r="B33" s="10" t="s">
        <v>46</v>
      </c>
      <c r="C33" s="11" t="s">
        <v>11</v>
      </c>
      <c r="E33" s="165" t="s">
        <v>330</v>
      </c>
      <c r="F33" s="145"/>
      <c r="G33" s="146">
        <v>6009</v>
      </c>
      <c r="H33" s="166">
        <v>5944</v>
      </c>
    </row>
    <row r="34" spans="2:12">
      <c r="B34" s="10" t="s">
        <v>46</v>
      </c>
      <c r="C34" s="11" t="s">
        <v>11</v>
      </c>
      <c r="E34" s="167" t="s">
        <v>331</v>
      </c>
      <c r="F34" s="148"/>
      <c r="G34" s="149">
        <v>56</v>
      </c>
      <c r="H34" s="168">
        <v>30</v>
      </c>
    </row>
    <row r="35" spans="2:12">
      <c r="B35" s="10" t="s">
        <v>46</v>
      </c>
      <c r="C35" s="11" t="s">
        <v>11</v>
      </c>
      <c r="E35" s="169" t="s">
        <v>332</v>
      </c>
      <c r="F35" s="150"/>
      <c r="G35" s="151">
        <v>360</v>
      </c>
      <c r="H35" s="170">
        <v>435</v>
      </c>
    </row>
    <row r="36" spans="2:12">
      <c r="B36" s="10" t="s">
        <v>46</v>
      </c>
      <c r="C36" s="11" t="s">
        <v>11</v>
      </c>
      <c r="E36" s="165" t="s">
        <v>333</v>
      </c>
      <c r="F36" s="145"/>
      <c r="G36" s="146">
        <v>845</v>
      </c>
      <c r="H36" s="166">
        <v>917</v>
      </c>
    </row>
    <row r="37" spans="2:12">
      <c r="B37" s="10" t="s">
        <v>46</v>
      </c>
      <c r="C37" s="11" t="s">
        <v>11</v>
      </c>
      <c r="E37" s="171" t="s">
        <v>334</v>
      </c>
      <c r="F37" s="153"/>
      <c r="G37" s="154">
        <v>485</v>
      </c>
      <c r="H37" s="172">
        <v>482</v>
      </c>
    </row>
    <row r="38" spans="2:12">
      <c r="B38" s="10" t="s">
        <v>46</v>
      </c>
      <c r="C38" s="11" t="s">
        <v>11</v>
      </c>
      <c r="E38" s="173" t="s">
        <v>335</v>
      </c>
      <c r="F38" s="155"/>
      <c r="G38" s="156" t="s">
        <v>464</v>
      </c>
      <c r="H38" s="174" t="s">
        <v>464</v>
      </c>
    </row>
    <row r="39" spans="2:12">
      <c r="B39" s="10" t="s">
        <v>46</v>
      </c>
      <c r="C39" s="11" t="s">
        <v>11</v>
      </c>
      <c r="E39" s="165" t="s">
        <v>336</v>
      </c>
      <c r="F39" s="145"/>
      <c r="G39" s="157" t="s">
        <v>464</v>
      </c>
      <c r="H39" s="175" t="s">
        <v>464</v>
      </c>
    </row>
    <row r="40" spans="2:12">
      <c r="B40" s="10" t="s">
        <v>46</v>
      </c>
      <c r="C40" s="11" t="s">
        <v>11</v>
      </c>
      <c r="E40" s="167" t="s">
        <v>337</v>
      </c>
      <c r="F40" s="148"/>
      <c r="G40" s="158" t="s">
        <v>464</v>
      </c>
      <c r="H40" s="176" t="s">
        <v>464</v>
      </c>
    </row>
    <row r="41" spans="2:12">
      <c r="B41" s="10" t="s">
        <v>46</v>
      </c>
      <c r="C41" s="11" t="s">
        <v>11</v>
      </c>
      <c r="E41" s="169" t="s">
        <v>338</v>
      </c>
      <c r="F41" s="150"/>
      <c r="G41" s="151">
        <v>-6</v>
      </c>
      <c r="H41" s="170">
        <v>10</v>
      </c>
    </row>
    <row r="42" spans="2:12">
      <c r="B42" s="10" t="s">
        <v>46</v>
      </c>
      <c r="C42" s="11" t="s">
        <v>11</v>
      </c>
      <c r="E42" s="165" t="s">
        <v>339</v>
      </c>
      <c r="F42" s="145"/>
      <c r="G42" s="146">
        <v>48</v>
      </c>
      <c r="H42" s="166">
        <v>35</v>
      </c>
    </row>
    <row r="43" spans="2:12">
      <c r="B43" s="10" t="s">
        <v>46</v>
      </c>
      <c r="C43" s="11" t="s">
        <v>11</v>
      </c>
      <c r="E43" s="171" t="s">
        <v>340</v>
      </c>
      <c r="F43" s="153"/>
      <c r="G43" s="154">
        <v>54</v>
      </c>
      <c r="H43" s="172">
        <v>25</v>
      </c>
    </row>
    <row r="44" spans="2:12">
      <c r="B44" s="10" t="s">
        <v>46</v>
      </c>
      <c r="C44" s="11" t="s">
        <v>11</v>
      </c>
      <c r="E44" s="177" t="s">
        <v>341</v>
      </c>
      <c r="F44" s="159"/>
      <c r="G44" s="160">
        <v>6307</v>
      </c>
      <c r="H44" s="178">
        <v>6358</v>
      </c>
    </row>
    <row r="45" spans="2:12" ht="12.75" thickBot="1">
      <c r="B45" s="12" t="s">
        <v>46</v>
      </c>
      <c r="C45" s="13" t="s">
        <v>12</v>
      </c>
      <c r="E45" s="179" t="s">
        <v>342</v>
      </c>
      <c r="F45" s="180"/>
      <c r="G45" s="181">
        <v>1.0900000000000001</v>
      </c>
      <c r="H45" s="182">
        <v>1.08</v>
      </c>
    </row>
    <row r="46" spans="2:12">
      <c r="B46" s="7"/>
      <c r="C46" s="7"/>
      <c r="E46" s="21"/>
      <c r="F46" s="21"/>
      <c r="G46" s="21"/>
      <c r="J46" s="22"/>
      <c r="L46" s="22"/>
    </row>
    <row r="47" spans="2:12" ht="15" thickBot="1">
      <c r="E47" s="163" t="s">
        <v>324</v>
      </c>
      <c r="F47" s="143"/>
      <c r="G47" s="143"/>
      <c r="H47" s="58"/>
    </row>
    <row r="48" spans="2:12">
      <c r="B48" s="7"/>
      <c r="C48" s="7"/>
      <c r="E48" s="58"/>
      <c r="F48" s="581"/>
      <c r="G48" s="584">
        <v>202203</v>
      </c>
      <c r="H48" s="401">
        <v>202303</v>
      </c>
    </row>
    <row r="49" spans="2:12" ht="12.75" thickBot="1">
      <c r="B49" s="25"/>
      <c r="C49" s="26"/>
      <c r="E49" s="582"/>
      <c r="F49" s="583"/>
      <c r="G49" s="585" t="s">
        <v>481</v>
      </c>
      <c r="H49" s="403" t="s">
        <v>460</v>
      </c>
    </row>
    <row r="50" spans="2:12">
      <c r="B50" s="8" t="s">
        <v>46</v>
      </c>
      <c r="C50" s="9" t="s">
        <v>11</v>
      </c>
      <c r="E50" s="603" t="s">
        <v>325</v>
      </c>
      <c r="F50" s="605"/>
      <c r="G50" s="144">
        <v>1748</v>
      </c>
      <c r="H50" s="164">
        <v>979</v>
      </c>
    </row>
    <row r="51" spans="2:12">
      <c r="B51" s="10" t="s">
        <v>46</v>
      </c>
      <c r="C51" s="11" t="s">
        <v>11</v>
      </c>
      <c r="E51" s="200" t="s">
        <v>326</v>
      </c>
      <c r="F51" s="145"/>
      <c r="G51" s="146">
        <v>1133</v>
      </c>
      <c r="H51" s="166">
        <v>1242</v>
      </c>
    </row>
    <row r="52" spans="2:12">
      <c r="B52" s="10" t="s">
        <v>46</v>
      </c>
      <c r="C52" s="11" t="s">
        <v>12</v>
      </c>
      <c r="E52" s="200" t="s">
        <v>327</v>
      </c>
      <c r="F52" s="145"/>
      <c r="G52" s="146">
        <v>1153</v>
      </c>
      <c r="H52" s="166">
        <v>1244</v>
      </c>
    </row>
    <row r="53" spans="2:12">
      <c r="B53" s="10" t="s">
        <v>46</v>
      </c>
      <c r="C53" s="11" t="s">
        <v>11</v>
      </c>
      <c r="E53" s="201" t="s">
        <v>327</v>
      </c>
      <c r="F53" s="210"/>
      <c r="G53" s="149">
        <v>1151</v>
      </c>
      <c r="H53" s="168">
        <v>1364</v>
      </c>
    </row>
    <row r="54" spans="2:12" ht="12.75" thickBot="1">
      <c r="B54" s="10" t="s">
        <v>46</v>
      </c>
      <c r="C54" s="11" t="s">
        <v>11</v>
      </c>
      <c r="E54" s="206" t="s">
        <v>328</v>
      </c>
      <c r="F54" s="207"/>
      <c r="G54" s="208"/>
      <c r="H54" s="209"/>
    </row>
    <row r="55" spans="2:12">
      <c r="B55" s="7"/>
      <c r="C55" s="7"/>
      <c r="E55" s="191"/>
      <c r="F55" s="191"/>
      <c r="G55" s="216"/>
      <c r="H55" s="216"/>
    </row>
    <row r="56" spans="2:12" ht="15" thickBot="1">
      <c r="E56" s="67" t="s">
        <v>4</v>
      </c>
      <c r="F56" s="5"/>
      <c r="G56" s="5"/>
    </row>
    <row r="57" spans="2:12">
      <c r="B57" s="7"/>
      <c r="C57" s="7"/>
      <c r="E57" s="58"/>
      <c r="F57" s="581"/>
      <c r="G57" s="601">
        <v>202203</v>
      </c>
      <c r="H57" s="89"/>
      <c r="I57" s="90"/>
      <c r="J57" s="418">
        <v>202303</v>
      </c>
      <c r="K57" s="89"/>
      <c r="L57" s="91"/>
    </row>
    <row r="58" spans="2:12">
      <c r="B58" s="27"/>
      <c r="C58" s="6"/>
      <c r="E58" s="58"/>
      <c r="F58" s="581"/>
      <c r="G58" s="606" t="s">
        <v>481</v>
      </c>
      <c r="H58" s="93"/>
      <c r="I58" s="94"/>
      <c r="J58" s="423" t="s">
        <v>460</v>
      </c>
      <c r="K58" s="93"/>
      <c r="L58" s="95"/>
    </row>
    <row r="59" spans="2:12">
      <c r="B59" s="27"/>
      <c r="C59" s="6"/>
      <c r="E59" s="58"/>
      <c r="F59" s="581"/>
      <c r="G59" s="607" t="s">
        <v>5</v>
      </c>
      <c r="H59" s="424" t="s">
        <v>6</v>
      </c>
      <c r="I59" s="424" t="s">
        <v>7</v>
      </c>
      <c r="J59" s="424" t="s">
        <v>5</v>
      </c>
      <c r="K59" s="424" t="s">
        <v>6</v>
      </c>
      <c r="L59" s="425" t="s">
        <v>7</v>
      </c>
    </row>
    <row r="60" spans="2:12" ht="12.75" thickBot="1">
      <c r="B60" s="27"/>
      <c r="C60" s="6"/>
      <c r="E60" s="582"/>
      <c r="F60" s="583"/>
      <c r="G60" s="608" t="s">
        <v>11</v>
      </c>
      <c r="H60" s="392" t="s">
        <v>11</v>
      </c>
      <c r="I60" s="392" t="s">
        <v>12</v>
      </c>
      <c r="J60" s="392" t="s">
        <v>11</v>
      </c>
      <c r="K60" s="392" t="s">
        <v>11</v>
      </c>
      <c r="L60" s="393" t="s">
        <v>12</v>
      </c>
    </row>
    <row r="61" spans="2:12">
      <c r="B61" s="24" t="s">
        <v>46</v>
      </c>
      <c r="C61" s="6"/>
      <c r="E61" s="609" t="s">
        <v>465</v>
      </c>
      <c r="F61" s="191"/>
      <c r="G61" s="184">
        <v>577933</v>
      </c>
      <c r="H61" s="184">
        <v>6009</v>
      </c>
      <c r="I61" s="185">
        <v>1.03</v>
      </c>
      <c r="J61" s="186">
        <v>584276</v>
      </c>
      <c r="K61" s="186">
        <v>5944</v>
      </c>
      <c r="L61" s="192">
        <v>1.01</v>
      </c>
    </row>
    <row r="62" spans="2:12">
      <c r="B62" s="33" t="s">
        <v>46</v>
      </c>
      <c r="C62" s="6"/>
      <c r="E62" s="165" t="s">
        <v>466</v>
      </c>
      <c r="F62" s="187"/>
      <c r="G62" s="188">
        <v>323154</v>
      </c>
      <c r="H62" s="188">
        <v>4249</v>
      </c>
      <c r="I62" s="189">
        <v>1.31</v>
      </c>
      <c r="J62" s="188">
        <v>315953</v>
      </c>
      <c r="K62" s="188">
        <v>4168</v>
      </c>
      <c r="L62" s="193">
        <v>1.31</v>
      </c>
    </row>
    <row r="63" spans="2:12">
      <c r="B63" s="33" t="s">
        <v>46</v>
      </c>
      <c r="C63" s="6"/>
      <c r="E63" s="165" t="s">
        <v>467</v>
      </c>
      <c r="F63" s="187"/>
      <c r="G63" s="188">
        <v>53043</v>
      </c>
      <c r="H63" s="188">
        <v>82</v>
      </c>
      <c r="I63" s="189">
        <v>0.15</v>
      </c>
      <c r="J63" s="188">
        <v>54987</v>
      </c>
      <c r="K63" s="188">
        <v>146</v>
      </c>
      <c r="L63" s="193">
        <v>0.26</v>
      </c>
    </row>
    <row r="64" spans="2:12">
      <c r="B64" s="33" t="s">
        <v>46</v>
      </c>
      <c r="C64" s="6"/>
      <c r="E64" s="165" t="s">
        <v>468</v>
      </c>
      <c r="F64" s="187"/>
      <c r="G64" s="188">
        <v>199426</v>
      </c>
      <c r="H64" s="188">
        <v>1618</v>
      </c>
      <c r="I64" s="189">
        <v>0.81</v>
      </c>
      <c r="J64" s="188">
        <v>211062</v>
      </c>
      <c r="K64" s="188">
        <v>1563</v>
      </c>
      <c r="L64" s="193">
        <v>0.74</v>
      </c>
    </row>
    <row r="65" spans="2:12">
      <c r="B65" s="33" t="s">
        <v>46</v>
      </c>
      <c r="C65" s="6"/>
      <c r="E65" s="194" t="s">
        <v>469</v>
      </c>
      <c r="F65" s="190"/>
      <c r="G65" s="188">
        <v>559796</v>
      </c>
      <c r="H65" s="188">
        <v>56</v>
      </c>
      <c r="I65" s="189">
        <v>0.01</v>
      </c>
      <c r="J65" s="188">
        <v>566812</v>
      </c>
      <c r="K65" s="188">
        <v>30</v>
      </c>
      <c r="L65" s="193">
        <v>0</v>
      </c>
    </row>
    <row r="66" spans="2:12">
      <c r="B66" s="33" t="s">
        <v>46</v>
      </c>
      <c r="C66" s="6"/>
      <c r="E66" s="165" t="s">
        <v>470</v>
      </c>
      <c r="F66" s="187"/>
      <c r="G66" s="188">
        <v>556318</v>
      </c>
      <c r="H66" s="188">
        <v>53</v>
      </c>
      <c r="I66" s="189">
        <v>0</v>
      </c>
      <c r="J66" s="188">
        <v>561651</v>
      </c>
      <c r="K66" s="188">
        <v>28</v>
      </c>
      <c r="L66" s="193">
        <v>0</v>
      </c>
    </row>
    <row r="67" spans="2:12">
      <c r="B67" s="33" t="s">
        <v>46</v>
      </c>
      <c r="C67" s="6"/>
      <c r="E67" s="165" t="s">
        <v>13</v>
      </c>
      <c r="F67" s="187"/>
      <c r="G67" s="188" t="s">
        <v>464</v>
      </c>
      <c r="H67" s="188" t="s">
        <v>464</v>
      </c>
      <c r="I67" s="189" t="s">
        <v>464</v>
      </c>
      <c r="J67" s="188" t="s">
        <v>464</v>
      </c>
      <c r="K67" s="188" t="s">
        <v>464</v>
      </c>
      <c r="L67" s="193" t="s">
        <v>464</v>
      </c>
    </row>
    <row r="68" spans="2:12" ht="12.75" thickBot="1">
      <c r="B68" s="28" t="s">
        <v>46</v>
      </c>
      <c r="C68" s="6"/>
      <c r="E68" s="195" t="s">
        <v>471</v>
      </c>
      <c r="F68" s="196"/>
      <c r="G68" s="197">
        <v>3000</v>
      </c>
      <c r="H68" s="197">
        <v>0</v>
      </c>
      <c r="I68" s="198">
        <v>0.02</v>
      </c>
      <c r="J68" s="197">
        <v>3000</v>
      </c>
      <c r="K68" s="197" t="s">
        <v>464</v>
      </c>
      <c r="L68" s="199">
        <v>0</v>
      </c>
    </row>
    <row r="69" spans="2:12">
      <c r="B69" s="27"/>
      <c r="C69" s="6"/>
    </row>
    <row r="70" spans="2:12" ht="15" thickBot="1">
      <c r="E70" s="67" t="s">
        <v>16</v>
      </c>
      <c r="F70" s="5"/>
      <c r="G70" s="5"/>
    </row>
    <row r="71" spans="2:12">
      <c r="B71" s="7"/>
      <c r="C71" s="7"/>
      <c r="E71" s="58"/>
      <c r="F71" s="581"/>
      <c r="G71" s="591">
        <v>202203</v>
      </c>
      <c r="H71" s="401">
        <v>202303</v>
      </c>
    </row>
    <row r="72" spans="2:12" ht="12.75" thickBot="1">
      <c r="B72" s="25"/>
      <c r="C72" s="26"/>
      <c r="E72" s="582"/>
      <c r="F72" s="583"/>
      <c r="G72" s="588" t="s">
        <v>481</v>
      </c>
      <c r="H72" s="403" t="s">
        <v>460</v>
      </c>
    </row>
    <row r="73" spans="2:12">
      <c r="B73" s="8" t="s">
        <v>46</v>
      </c>
      <c r="C73" s="9" t="s">
        <v>12</v>
      </c>
      <c r="E73" s="603" t="s">
        <v>17</v>
      </c>
      <c r="F73" s="605"/>
      <c r="G73" s="218">
        <v>0.38</v>
      </c>
      <c r="H73" s="220">
        <v>0.4</v>
      </c>
    </row>
    <row r="74" spans="2:12">
      <c r="B74" s="10" t="s">
        <v>46</v>
      </c>
      <c r="C74" s="11" t="s">
        <v>12</v>
      </c>
      <c r="E74" s="200" t="s">
        <v>18</v>
      </c>
      <c r="F74" s="217"/>
      <c r="G74" s="219">
        <v>0.1</v>
      </c>
      <c r="H74" s="221">
        <v>0.11</v>
      </c>
    </row>
    <row r="75" spans="2:12">
      <c r="B75" s="10" t="s">
        <v>46</v>
      </c>
      <c r="C75" s="11" t="s">
        <v>12</v>
      </c>
      <c r="E75" s="165" t="s">
        <v>19</v>
      </c>
      <c r="F75" s="145"/>
      <c r="G75" s="219">
        <v>1.03</v>
      </c>
      <c r="H75" s="221">
        <v>1.01</v>
      </c>
    </row>
    <row r="76" spans="2:12" ht="12.75" thickBot="1">
      <c r="B76" s="12" t="s">
        <v>46</v>
      </c>
      <c r="C76" s="13" t="s">
        <v>12</v>
      </c>
      <c r="E76" s="195" t="s">
        <v>20</v>
      </c>
      <c r="F76" s="203"/>
      <c r="G76" s="222">
        <v>0.93</v>
      </c>
      <c r="H76" s="223">
        <v>0.9</v>
      </c>
    </row>
    <row r="78" spans="2:12" ht="15" thickBot="1">
      <c r="E78" s="67" t="s">
        <v>21</v>
      </c>
      <c r="F78" s="5"/>
      <c r="G78" s="5"/>
    </row>
    <row r="79" spans="2:12">
      <c r="B79" s="7"/>
      <c r="C79" s="7"/>
      <c r="E79" s="58"/>
      <c r="F79" s="581"/>
      <c r="G79" s="591">
        <v>202203</v>
      </c>
      <c r="H79" s="401">
        <v>202303</v>
      </c>
    </row>
    <row r="80" spans="2:12" ht="12.75" thickBot="1">
      <c r="B80" s="25"/>
      <c r="C80" s="26"/>
      <c r="E80" s="582"/>
      <c r="F80" s="583"/>
      <c r="G80" s="588" t="s">
        <v>481</v>
      </c>
      <c r="H80" s="403" t="s">
        <v>460</v>
      </c>
    </row>
    <row r="81" spans="2:8">
      <c r="B81" s="8" t="s">
        <v>46</v>
      </c>
      <c r="C81" s="9" t="s">
        <v>12</v>
      </c>
      <c r="E81" s="603" t="s">
        <v>22</v>
      </c>
      <c r="F81" s="605"/>
      <c r="G81" s="224">
        <v>0.17</v>
      </c>
      <c r="H81" s="225">
        <v>0.08</v>
      </c>
    </row>
    <row r="82" spans="2:8" ht="12.75" thickBot="1">
      <c r="B82" s="12" t="s">
        <v>46</v>
      </c>
      <c r="C82" s="13" t="s">
        <v>12</v>
      </c>
      <c r="E82" s="202" t="s">
        <v>23</v>
      </c>
      <c r="F82" s="226"/>
      <c r="G82" s="227">
        <v>7.0000000000000007E-2</v>
      </c>
      <c r="H82" s="228">
        <v>0.06</v>
      </c>
    </row>
    <row r="84" spans="2:8" ht="15" thickBot="1">
      <c r="E84" s="67" t="s">
        <v>25</v>
      </c>
      <c r="F84" s="5"/>
      <c r="G84" s="5"/>
    </row>
    <row r="85" spans="2:8">
      <c r="B85" s="7"/>
      <c r="C85" s="7"/>
      <c r="E85" s="58"/>
      <c r="F85" s="581"/>
      <c r="G85" s="584">
        <v>202203</v>
      </c>
      <c r="H85" s="401">
        <v>202303</v>
      </c>
    </row>
    <row r="86" spans="2:8" ht="12.75" thickBot="1">
      <c r="B86" s="25"/>
      <c r="C86" s="26"/>
      <c r="E86" s="582"/>
      <c r="F86" s="583"/>
      <c r="G86" s="585" t="s">
        <v>481</v>
      </c>
      <c r="H86" s="403" t="s">
        <v>460</v>
      </c>
    </row>
    <row r="87" spans="2:8">
      <c r="B87" s="8" t="s">
        <v>46</v>
      </c>
      <c r="C87" s="9" t="s">
        <v>11</v>
      </c>
      <c r="E87" s="603" t="s">
        <v>26</v>
      </c>
      <c r="F87" s="605"/>
      <c r="G87" s="211">
        <v>3209</v>
      </c>
      <c r="H87" s="213">
        <v>3138</v>
      </c>
    </row>
    <row r="88" spans="2:8">
      <c r="B88" s="10" t="s">
        <v>46</v>
      </c>
      <c r="C88" s="11" t="s">
        <v>11</v>
      </c>
      <c r="E88" s="165" t="s">
        <v>27</v>
      </c>
      <c r="F88" s="145"/>
      <c r="G88" s="212" t="s">
        <v>464</v>
      </c>
      <c r="H88" s="214" t="s">
        <v>464</v>
      </c>
    </row>
    <row r="89" spans="2:8">
      <c r="B89" s="10" t="s">
        <v>46</v>
      </c>
      <c r="C89" s="11" t="s">
        <v>11</v>
      </c>
      <c r="E89" s="165" t="s">
        <v>28</v>
      </c>
      <c r="F89" s="145"/>
      <c r="G89" s="147" t="s">
        <v>464</v>
      </c>
      <c r="H89" s="166" t="s">
        <v>464</v>
      </c>
    </row>
    <row r="90" spans="2:8">
      <c r="B90" s="10" t="s">
        <v>46</v>
      </c>
      <c r="C90" s="11" t="s">
        <v>11</v>
      </c>
      <c r="E90" s="165" t="s">
        <v>29</v>
      </c>
      <c r="F90" s="145"/>
      <c r="G90" s="147" t="s">
        <v>464</v>
      </c>
      <c r="H90" s="166" t="s">
        <v>464</v>
      </c>
    </row>
    <row r="91" spans="2:8">
      <c r="B91" s="10" t="s">
        <v>46</v>
      </c>
      <c r="C91" s="11" t="s">
        <v>11</v>
      </c>
      <c r="E91" s="165" t="s">
        <v>30</v>
      </c>
      <c r="F91" s="145"/>
      <c r="G91" s="147">
        <v>1820</v>
      </c>
      <c r="H91" s="166">
        <v>1831</v>
      </c>
    </row>
    <row r="92" spans="2:8">
      <c r="B92" s="10" t="s">
        <v>46</v>
      </c>
      <c r="C92" s="11" t="s">
        <v>11</v>
      </c>
      <c r="E92" s="200" t="s">
        <v>31</v>
      </c>
      <c r="F92" s="217"/>
      <c r="G92" s="147" t="s">
        <v>464</v>
      </c>
      <c r="H92" s="166" t="s">
        <v>464</v>
      </c>
    </row>
    <row r="93" spans="2:8">
      <c r="B93" s="10" t="s">
        <v>46</v>
      </c>
      <c r="C93" s="11" t="s">
        <v>11</v>
      </c>
      <c r="E93" s="165" t="s">
        <v>32</v>
      </c>
      <c r="F93" s="145"/>
      <c r="G93" s="147" t="s">
        <v>464</v>
      </c>
      <c r="H93" s="166" t="s">
        <v>464</v>
      </c>
    </row>
    <row r="94" spans="2:8">
      <c r="B94" s="10" t="s">
        <v>46</v>
      </c>
      <c r="C94" s="11" t="s">
        <v>11</v>
      </c>
      <c r="E94" s="165" t="s">
        <v>33</v>
      </c>
      <c r="F94" s="145"/>
      <c r="G94" s="147" t="s">
        <v>464</v>
      </c>
      <c r="H94" s="166" t="s">
        <v>464</v>
      </c>
    </row>
    <row r="95" spans="2:8">
      <c r="B95" s="10" t="s">
        <v>46</v>
      </c>
      <c r="C95" s="11" t="s">
        <v>11</v>
      </c>
      <c r="E95" s="165" t="s">
        <v>34</v>
      </c>
      <c r="F95" s="145"/>
      <c r="G95" s="147" t="s">
        <v>464</v>
      </c>
      <c r="H95" s="166" t="s">
        <v>464</v>
      </c>
    </row>
    <row r="96" spans="2:8">
      <c r="B96" s="10" t="s">
        <v>46</v>
      </c>
      <c r="C96" s="11" t="s">
        <v>11</v>
      </c>
      <c r="E96" s="165" t="s">
        <v>35</v>
      </c>
      <c r="F96" s="145"/>
      <c r="G96" s="147" t="s">
        <v>464</v>
      </c>
      <c r="H96" s="166" t="s">
        <v>464</v>
      </c>
    </row>
    <row r="97" spans="2:8">
      <c r="B97" s="10" t="s">
        <v>46</v>
      </c>
      <c r="C97" s="11" t="s">
        <v>11</v>
      </c>
      <c r="E97" s="165" t="s">
        <v>36</v>
      </c>
      <c r="F97" s="145"/>
      <c r="G97" s="147" t="s">
        <v>464</v>
      </c>
      <c r="H97" s="166" t="s">
        <v>464</v>
      </c>
    </row>
    <row r="98" spans="2:8">
      <c r="B98" s="10" t="s">
        <v>46</v>
      </c>
      <c r="C98" s="11" t="s">
        <v>11</v>
      </c>
      <c r="E98" s="165" t="s">
        <v>37</v>
      </c>
      <c r="F98" s="145"/>
      <c r="G98" s="147" t="s">
        <v>464</v>
      </c>
      <c r="H98" s="166" t="s">
        <v>464</v>
      </c>
    </row>
    <row r="99" spans="2:8">
      <c r="B99" s="10" t="s">
        <v>46</v>
      </c>
      <c r="C99" s="11" t="s">
        <v>11</v>
      </c>
      <c r="E99" s="165" t="s">
        <v>38</v>
      </c>
      <c r="F99" s="145"/>
      <c r="G99" s="147" t="s">
        <v>464</v>
      </c>
      <c r="H99" s="166" t="s">
        <v>464</v>
      </c>
    </row>
    <row r="100" spans="2:8">
      <c r="B100" s="10" t="s">
        <v>46</v>
      </c>
      <c r="C100" s="11" t="s">
        <v>11</v>
      </c>
      <c r="E100" s="165" t="s">
        <v>39</v>
      </c>
      <c r="F100" s="145"/>
      <c r="G100" s="147" t="s">
        <v>464</v>
      </c>
      <c r="H100" s="166" t="s">
        <v>464</v>
      </c>
    </row>
    <row r="101" spans="2:8">
      <c r="B101" s="10" t="s">
        <v>46</v>
      </c>
      <c r="C101" s="11" t="s">
        <v>11</v>
      </c>
      <c r="E101" s="165" t="s">
        <v>40</v>
      </c>
      <c r="F101" s="145"/>
      <c r="G101" s="147" t="s">
        <v>464</v>
      </c>
      <c r="H101" s="166" t="s">
        <v>464</v>
      </c>
    </row>
    <row r="102" spans="2:8">
      <c r="B102" s="10" t="s">
        <v>46</v>
      </c>
      <c r="C102" s="11" t="s">
        <v>11</v>
      </c>
      <c r="E102" s="165" t="s">
        <v>41</v>
      </c>
      <c r="F102" s="145"/>
      <c r="G102" s="147" t="s">
        <v>464</v>
      </c>
      <c r="H102" s="166" t="s">
        <v>464</v>
      </c>
    </row>
    <row r="103" spans="2:8">
      <c r="B103" s="10" t="s">
        <v>46</v>
      </c>
      <c r="C103" s="11" t="s">
        <v>11</v>
      </c>
      <c r="E103" s="165" t="s">
        <v>42</v>
      </c>
      <c r="F103" s="145"/>
      <c r="G103" s="147" t="s">
        <v>464</v>
      </c>
      <c r="H103" s="166" t="s">
        <v>464</v>
      </c>
    </row>
    <row r="104" spans="2:8">
      <c r="B104" s="10" t="s">
        <v>46</v>
      </c>
      <c r="C104" s="11" t="s">
        <v>11</v>
      </c>
      <c r="E104" s="165" t="s">
        <v>43</v>
      </c>
      <c r="F104" s="145"/>
      <c r="G104" s="147" t="s">
        <v>464</v>
      </c>
      <c r="H104" s="166" t="s">
        <v>464</v>
      </c>
    </row>
    <row r="105" spans="2:8">
      <c r="B105" s="10" t="s">
        <v>46</v>
      </c>
      <c r="C105" s="11" t="s">
        <v>11</v>
      </c>
      <c r="E105" s="165" t="s">
        <v>29</v>
      </c>
      <c r="F105" s="145"/>
      <c r="G105" s="147" t="s">
        <v>464</v>
      </c>
      <c r="H105" s="166" t="s">
        <v>464</v>
      </c>
    </row>
    <row r="106" spans="2:8">
      <c r="B106" s="10" t="s">
        <v>46</v>
      </c>
      <c r="C106" s="11" t="s">
        <v>11</v>
      </c>
      <c r="E106" s="165" t="s">
        <v>44</v>
      </c>
      <c r="F106" s="145"/>
      <c r="G106" s="147">
        <v>157</v>
      </c>
      <c r="H106" s="166">
        <v>150</v>
      </c>
    </row>
    <row r="107" spans="2:8" ht="12.75" thickBot="1">
      <c r="B107" s="12" t="s">
        <v>46</v>
      </c>
      <c r="C107" s="13" t="s">
        <v>11</v>
      </c>
      <c r="E107" s="202" t="s">
        <v>45</v>
      </c>
      <c r="F107" s="226"/>
      <c r="G107" s="230">
        <v>5187</v>
      </c>
      <c r="H107" s="205">
        <v>5121</v>
      </c>
    </row>
    <row r="109" spans="2:8" ht="15" thickBot="1">
      <c r="E109" s="67" t="s">
        <v>47</v>
      </c>
      <c r="F109" s="5"/>
      <c r="G109" s="5"/>
    </row>
    <row r="110" spans="2:8">
      <c r="B110" s="7"/>
      <c r="C110" s="7"/>
      <c r="E110" s="58"/>
      <c r="F110" s="581"/>
      <c r="G110" s="591">
        <v>202203</v>
      </c>
      <c r="H110" s="401">
        <v>202303</v>
      </c>
    </row>
    <row r="111" spans="2:8" ht="12.75" thickBot="1">
      <c r="B111" s="25"/>
      <c r="C111" s="26"/>
      <c r="E111" s="582"/>
      <c r="F111" s="583"/>
      <c r="G111" s="588" t="s">
        <v>481</v>
      </c>
      <c r="H111" s="403" t="s">
        <v>460</v>
      </c>
    </row>
    <row r="112" spans="2:8">
      <c r="B112" s="8" t="s">
        <v>46</v>
      </c>
      <c r="C112" s="9" t="s">
        <v>11</v>
      </c>
      <c r="E112" s="603" t="s">
        <v>48</v>
      </c>
      <c r="F112" s="604"/>
      <c r="G112" s="144">
        <v>17713</v>
      </c>
      <c r="H112" s="213">
        <v>16630</v>
      </c>
    </row>
    <row r="113" spans="2:8" ht="12.75" thickBot="1">
      <c r="B113" s="12" t="s">
        <v>46</v>
      </c>
      <c r="C113" s="13" t="s">
        <v>11</v>
      </c>
      <c r="E113" s="202" t="s">
        <v>49</v>
      </c>
      <c r="F113" s="231"/>
      <c r="G113" s="204">
        <v>10344</v>
      </c>
      <c r="H113" s="232">
        <v>9703</v>
      </c>
    </row>
    <row r="115" spans="2:8" ht="15" thickBot="1">
      <c r="E115" s="67" t="s">
        <v>50</v>
      </c>
      <c r="F115" s="5"/>
      <c r="G115" s="5"/>
    </row>
    <row r="116" spans="2:8">
      <c r="B116" s="7"/>
      <c r="C116" s="7"/>
      <c r="E116" s="58"/>
      <c r="F116" s="581"/>
      <c r="G116" s="591">
        <v>202203</v>
      </c>
      <c r="H116" s="421">
        <v>202303</v>
      </c>
    </row>
    <row r="117" spans="2:8" ht="12.75" thickBot="1">
      <c r="B117" s="25"/>
      <c r="C117" s="26"/>
      <c r="E117" s="582"/>
      <c r="F117" s="583"/>
      <c r="G117" s="588" t="s">
        <v>481</v>
      </c>
      <c r="H117" s="422" t="s">
        <v>460</v>
      </c>
    </row>
    <row r="118" spans="2:8">
      <c r="B118" s="8" t="s">
        <v>46</v>
      </c>
      <c r="C118" s="9" t="s">
        <v>11</v>
      </c>
      <c r="E118" s="603" t="s">
        <v>48</v>
      </c>
      <c r="F118" s="604"/>
      <c r="G118" s="144">
        <v>1198</v>
      </c>
      <c r="H118" s="164">
        <v>1227</v>
      </c>
    </row>
    <row r="119" spans="2:8" ht="12.75" thickBot="1">
      <c r="B119" s="12" t="s">
        <v>46</v>
      </c>
      <c r="C119" s="13" t="s">
        <v>11</v>
      </c>
      <c r="E119" s="202" t="s">
        <v>49</v>
      </c>
      <c r="F119" s="231"/>
      <c r="G119" s="204">
        <v>700</v>
      </c>
      <c r="H119" s="205">
        <v>716</v>
      </c>
    </row>
    <row r="121" spans="2:8" s="2" customFormat="1" ht="16.5">
      <c r="E121" s="229" t="s">
        <v>51</v>
      </c>
      <c r="F121" s="4"/>
      <c r="G121" s="4"/>
    </row>
    <row r="122" spans="2:8" ht="14.25">
      <c r="E122" s="67"/>
      <c r="F122" s="5"/>
      <c r="G122" s="5"/>
    </row>
    <row r="123" spans="2:8" ht="15" thickBot="1">
      <c r="E123" s="67" t="s">
        <v>52</v>
      </c>
      <c r="F123" s="5"/>
      <c r="G123" s="5"/>
    </row>
    <row r="124" spans="2:8">
      <c r="B124" s="7"/>
      <c r="C124" s="7"/>
      <c r="E124" s="58"/>
      <c r="F124" s="581"/>
      <c r="G124" s="591">
        <v>202203</v>
      </c>
      <c r="H124" s="401">
        <v>202303</v>
      </c>
    </row>
    <row r="125" spans="2:8" ht="12.75" thickBot="1">
      <c r="B125" s="25"/>
      <c r="C125" s="26"/>
      <c r="E125" s="582"/>
      <c r="F125" s="583"/>
      <c r="G125" s="588" t="s">
        <v>481</v>
      </c>
      <c r="H125" s="403" t="s">
        <v>460</v>
      </c>
    </row>
    <row r="126" spans="2:8">
      <c r="B126" s="8" t="s">
        <v>46</v>
      </c>
      <c r="C126" s="9" t="s">
        <v>11</v>
      </c>
      <c r="E126" s="603" t="s">
        <v>53</v>
      </c>
      <c r="F126" s="604"/>
      <c r="G126" s="151">
        <v>549112</v>
      </c>
      <c r="H126" s="233">
        <v>548792</v>
      </c>
    </row>
    <row r="127" spans="2:8">
      <c r="B127" s="10" t="s">
        <v>46</v>
      </c>
      <c r="C127" s="11" t="s">
        <v>11</v>
      </c>
      <c r="E127" s="194" t="s">
        <v>54</v>
      </c>
      <c r="F127" s="190"/>
      <c r="G127" s="146">
        <v>315709</v>
      </c>
      <c r="H127" s="214">
        <v>329628</v>
      </c>
    </row>
    <row r="128" spans="2:8">
      <c r="B128" s="10" t="s">
        <v>46</v>
      </c>
      <c r="C128" s="11" t="s">
        <v>11</v>
      </c>
      <c r="E128" s="194" t="s">
        <v>55</v>
      </c>
      <c r="F128" s="190"/>
      <c r="G128" s="146">
        <v>215697</v>
      </c>
      <c r="H128" s="214">
        <v>204993</v>
      </c>
    </row>
    <row r="129" spans="2:10">
      <c r="B129" s="10" t="s">
        <v>46</v>
      </c>
      <c r="C129" s="11" t="s">
        <v>11</v>
      </c>
      <c r="E129" s="194" t="s">
        <v>56</v>
      </c>
      <c r="F129" s="190"/>
      <c r="G129" s="146">
        <v>14115</v>
      </c>
      <c r="H129" s="214">
        <v>11274</v>
      </c>
    </row>
    <row r="130" spans="2:10">
      <c r="B130" s="10" t="s">
        <v>46</v>
      </c>
      <c r="C130" s="11" t="s">
        <v>11</v>
      </c>
      <c r="E130" s="194" t="s">
        <v>57</v>
      </c>
      <c r="F130" s="190"/>
      <c r="G130" s="146">
        <v>3588</v>
      </c>
      <c r="H130" s="214">
        <v>2895</v>
      </c>
    </row>
    <row r="131" spans="2:10">
      <c r="B131" s="10" t="s">
        <v>46</v>
      </c>
      <c r="C131" s="11" t="s">
        <v>11</v>
      </c>
      <c r="E131" s="194" t="s">
        <v>13</v>
      </c>
      <c r="F131" s="190"/>
      <c r="G131" s="146" t="s">
        <v>464</v>
      </c>
      <c r="H131" s="214" t="s">
        <v>464</v>
      </c>
    </row>
    <row r="132" spans="2:10" ht="12.75" thickBot="1">
      <c r="B132" s="12" t="s">
        <v>46</v>
      </c>
      <c r="C132" s="13" t="s">
        <v>11</v>
      </c>
      <c r="E132" s="234" t="s">
        <v>45</v>
      </c>
      <c r="F132" s="235"/>
      <c r="G132" s="204">
        <v>549112</v>
      </c>
      <c r="H132" s="232">
        <v>548792</v>
      </c>
    </row>
    <row r="134" spans="2:10" ht="15" thickBot="1">
      <c r="E134" s="67" t="s">
        <v>58</v>
      </c>
      <c r="F134" s="5"/>
      <c r="G134" s="5"/>
    </row>
    <row r="135" spans="2:10">
      <c r="B135" s="7"/>
      <c r="C135" s="7"/>
      <c r="F135" s="565"/>
      <c r="G135" s="591">
        <v>202203</v>
      </c>
      <c r="H135" s="401">
        <v>202303</v>
      </c>
      <c r="I135" s="7"/>
    </row>
    <row r="136" spans="2:10" ht="12.75" thickBot="1">
      <c r="B136" s="25"/>
      <c r="C136" s="26"/>
      <c r="E136" s="362"/>
      <c r="F136" s="566"/>
      <c r="G136" s="588" t="s">
        <v>481</v>
      </c>
      <c r="H136" s="403" t="s">
        <v>460</v>
      </c>
      <c r="I136" s="7"/>
    </row>
    <row r="137" spans="2:10">
      <c r="B137" s="8" t="s">
        <v>46</v>
      </c>
      <c r="C137" s="9" t="s">
        <v>11</v>
      </c>
      <c r="E137" s="571" t="s">
        <v>62</v>
      </c>
      <c r="F137" s="600"/>
      <c r="G137" s="151">
        <v>215697</v>
      </c>
      <c r="H137" s="233">
        <v>204993</v>
      </c>
    </row>
    <row r="138" spans="2:10">
      <c r="B138" s="10" t="s">
        <v>46</v>
      </c>
      <c r="C138" s="11" t="s">
        <v>11</v>
      </c>
      <c r="E138" s="114" t="s">
        <v>59</v>
      </c>
      <c r="F138" s="23"/>
      <c r="G138" s="156">
        <v>215657</v>
      </c>
      <c r="H138" s="237">
        <v>204953</v>
      </c>
    </row>
    <row r="139" spans="2:10">
      <c r="B139" s="10" t="s">
        <v>46</v>
      </c>
      <c r="C139" s="11" t="s">
        <v>11</v>
      </c>
      <c r="E139" s="114" t="s">
        <v>60</v>
      </c>
      <c r="F139" s="23"/>
      <c r="G139" s="146">
        <v>39</v>
      </c>
      <c r="H139" s="214">
        <v>39</v>
      </c>
    </row>
    <row r="140" spans="2:10" ht="12.75" thickBot="1">
      <c r="B140" s="12" t="s">
        <v>46</v>
      </c>
      <c r="C140" s="13" t="s">
        <v>11</v>
      </c>
      <c r="E140" s="115" t="s">
        <v>61</v>
      </c>
      <c r="F140" s="238"/>
      <c r="G140" s="204" t="s">
        <v>464</v>
      </c>
      <c r="H140" s="232" t="s">
        <v>464</v>
      </c>
    </row>
    <row r="142" spans="2:10" ht="15" thickBot="1">
      <c r="E142" s="67" t="s">
        <v>63</v>
      </c>
      <c r="F142" s="5"/>
      <c r="G142" s="5"/>
    </row>
    <row r="143" spans="2:10" ht="14.25">
      <c r="E143" s="5"/>
      <c r="F143" s="598"/>
      <c r="G143" s="601" t="s">
        <v>166</v>
      </c>
      <c r="H143" s="89"/>
      <c r="I143" s="418" t="s">
        <v>167</v>
      </c>
      <c r="J143" s="91"/>
    </row>
    <row r="144" spans="2:10">
      <c r="B144" s="7"/>
      <c r="C144" s="7"/>
      <c r="F144" s="565"/>
      <c r="G144" s="602">
        <f t="shared" ref="G144:H145" si="0">I144</f>
        <v>202203</v>
      </c>
      <c r="H144" s="419">
        <f t="shared" si="0"/>
        <v>202303</v>
      </c>
      <c r="I144" s="419">
        <v>202203</v>
      </c>
      <c r="J144" s="420">
        <v>202303</v>
      </c>
    </row>
    <row r="145" spans="2:10" ht="12.75" thickBot="1">
      <c r="B145" s="25"/>
      <c r="C145" s="26"/>
      <c r="E145" s="362"/>
      <c r="F145" s="566"/>
      <c r="G145" s="585" t="str">
        <f t="shared" si="0"/>
        <v>令和 4年 3月</v>
      </c>
      <c r="H145" s="404" t="str">
        <f t="shared" si="0"/>
        <v>令和 5年 3月</v>
      </c>
      <c r="I145" s="404" t="s">
        <v>481</v>
      </c>
      <c r="J145" s="403" t="s">
        <v>460</v>
      </c>
    </row>
    <row r="146" spans="2:10">
      <c r="B146" s="8" t="s">
        <v>46</v>
      </c>
      <c r="C146" s="9" t="s">
        <v>11</v>
      </c>
      <c r="E146" s="596" t="s">
        <v>69</v>
      </c>
      <c r="F146" s="250"/>
      <c r="G146" s="151" t="s">
        <v>464</v>
      </c>
      <c r="H146" s="152" t="s">
        <v>464</v>
      </c>
      <c r="I146" s="239" t="str">
        <f t="shared" ref="I146:J151" si="1">IF(SUM(G146)=0,"- ",ROUND(G146/G$152*100,2))</f>
        <v xml:space="preserve">- </v>
      </c>
      <c r="J146" s="240" t="str">
        <f t="shared" si="1"/>
        <v xml:space="preserve">- </v>
      </c>
    </row>
    <row r="147" spans="2:10">
      <c r="B147" s="10" t="s">
        <v>46</v>
      </c>
      <c r="C147" s="11" t="s">
        <v>11</v>
      </c>
      <c r="E147" s="114" t="s">
        <v>70</v>
      </c>
      <c r="F147" s="23"/>
      <c r="G147" s="146" t="s">
        <v>464</v>
      </c>
      <c r="H147" s="147" t="s">
        <v>464</v>
      </c>
      <c r="I147" s="239" t="str">
        <f t="shared" si="1"/>
        <v xml:space="preserve">- </v>
      </c>
      <c r="J147" s="240" t="str">
        <f t="shared" si="1"/>
        <v xml:space="preserve">- </v>
      </c>
    </row>
    <row r="148" spans="2:10">
      <c r="B148" s="10" t="s">
        <v>46</v>
      </c>
      <c r="C148" s="11" t="s">
        <v>11</v>
      </c>
      <c r="E148" s="241" t="s">
        <v>64</v>
      </c>
      <c r="F148" s="40"/>
      <c r="G148" s="146" t="s">
        <v>464</v>
      </c>
      <c r="H148" s="147" t="s">
        <v>464</v>
      </c>
      <c r="I148" s="239" t="str">
        <f t="shared" si="1"/>
        <v xml:space="preserve">- </v>
      </c>
      <c r="J148" s="240" t="str">
        <f t="shared" si="1"/>
        <v xml:space="preserve">- </v>
      </c>
    </row>
    <row r="149" spans="2:10">
      <c r="B149" s="10" t="s">
        <v>46</v>
      </c>
      <c r="C149" s="11" t="s">
        <v>11</v>
      </c>
      <c r="E149" s="241" t="s">
        <v>65</v>
      </c>
      <c r="F149" s="40"/>
      <c r="G149" s="146" t="s">
        <v>464</v>
      </c>
      <c r="H149" s="147" t="s">
        <v>464</v>
      </c>
      <c r="I149" s="239" t="str">
        <f t="shared" si="1"/>
        <v xml:space="preserve">- </v>
      </c>
      <c r="J149" s="240" t="str">
        <f t="shared" si="1"/>
        <v xml:space="preserve">- </v>
      </c>
    </row>
    <row r="150" spans="2:10">
      <c r="B150" s="10" t="s">
        <v>46</v>
      </c>
      <c r="C150" s="11" t="s">
        <v>11</v>
      </c>
      <c r="E150" s="242" t="s">
        <v>66</v>
      </c>
      <c r="F150" s="41"/>
      <c r="G150" s="146" t="s">
        <v>464</v>
      </c>
      <c r="H150" s="147" t="s">
        <v>464</v>
      </c>
      <c r="I150" s="239" t="str">
        <f t="shared" si="1"/>
        <v xml:space="preserve">- </v>
      </c>
      <c r="J150" s="240" t="str">
        <f t="shared" si="1"/>
        <v xml:space="preserve">- </v>
      </c>
    </row>
    <row r="151" spans="2:10">
      <c r="B151" s="10" t="s">
        <v>46</v>
      </c>
      <c r="C151" s="11" t="s">
        <v>11</v>
      </c>
      <c r="E151" s="243" t="s">
        <v>67</v>
      </c>
      <c r="F151" s="42"/>
      <c r="G151" s="146" t="s">
        <v>464</v>
      </c>
      <c r="H151" s="147" t="s">
        <v>464</v>
      </c>
      <c r="I151" s="239" t="str">
        <f t="shared" si="1"/>
        <v xml:space="preserve">- </v>
      </c>
      <c r="J151" s="240" t="str">
        <f t="shared" si="1"/>
        <v xml:space="preserve">- </v>
      </c>
    </row>
    <row r="152" spans="2:10" ht="12.75" thickBot="1">
      <c r="B152" s="12" t="s">
        <v>46</v>
      </c>
      <c r="C152" s="13" t="s">
        <v>11</v>
      </c>
      <c r="E152" s="244" t="s">
        <v>45</v>
      </c>
      <c r="F152" s="245"/>
      <c r="G152" s="204" t="s">
        <v>464</v>
      </c>
      <c r="H152" s="230" t="s">
        <v>464</v>
      </c>
      <c r="I152" s="246" t="s">
        <v>464</v>
      </c>
      <c r="J152" s="247" t="s">
        <v>464</v>
      </c>
    </row>
    <row r="154" spans="2:10" s="2" customFormat="1" ht="16.5">
      <c r="E154" s="229" t="s">
        <v>71</v>
      </c>
      <c r="F154" s="4"/>
      <c r="G154" s="4"/>
    </row>
    <row r="155" spans="2:10" ht="14.25">
      <c r="E155" s="5"/>
      <c r="F155" s="5"/>
      <c r="G155" s="5"/>
    </row>
    <row r="156" spans="2:10" ht="15" thickBot="1">
      <c r="E156" s="67" t="s">
        <v>72</v>
      </c>
      <c r="F156" s="5"/>
      <c r="G156" s="5"/>
    </row>
    <row r="157" spans="2:10">
      <c r="B157" s="7"/>
      <c r="C157" s="7"/>
      <c r="F157" s="565"/>
      <c r="G157" s="591">
        <v>202203</v>
      </c>
      <c r="H157" s="401">
        <v>202303</v>
      </c>
    </row>
    <row r="158" spans="2:10" ht="12.75" thickBot="1">
      <c r="B158" s="25"/>
      <c r="C158" s="26"/>
      <c r="E158" s="362"/>
      <c r="F158" s="566"/>
      <c r="G158" s="588" t="s">
        <v>481</v>
      </c>
      <c r="H158" s="403" t="s">
        <v>460</v>
      </c>
    </row>
    <row r="159" spans="2:10">
      <c r="B159" s="8" t="s">
        <v>46</v>
      </c>
      <c r="C159" s="9" t="s">
        <v>11</v>
      </c>
      <c r="E159" s="596" t="s">
        <v>74</v>
      </c>
      <c r="F159" s="250"/>
      <c r="G159" s="151">
        <v>3458</v>
      </c>
      <c r="H159" s="233">
        <v>3295</v>
      </c>
    </row>
    <row r="160" spans="2:10">
      <c r="B160" s="10" t="s">
        <v>46</v>
      </c>
      <c r="C160" s="11" t="s">
        <v>11</v>
      </c>
      <c r="E160" s="114" t="s">
        <v>75</v>
      </c>
      <c r="F160" s="23"/>
      <c r="G160" s="146">
        <v>23447</v>
      </c>
      <c r="H160" s="214">
        <v>18022</v>
      </c>
    </row>
    <row r="161" spans="2:8">
      <c r="B161" s="10" t="s">
        <v>46</v>
      </c>
      <c r="C161" s="11" t="s">
        <v>11</v>
      </c>
      <c r="E161" s="114" t="s">
        <v>76</v>
      </c>
      <c r="F161" s="23"/>
      <c r="G161" s="146">
        <v>280847</v>
      </c>
      <c r="H161" s="214">
        <v>285314</v>
      </c>
    </row>
    <row r="162" spans="2:8">
      <c r="B162" s="10" t="s">
        <v>46</v>
      </c>
      <c r="C162" s="11" t="s">
        <v>11</v>
      </c>
      <c r="E162" s="114" t="s">
        <v>77</v>
      </c>
      <c r="F162" s="23"/>
      <c r="G162" s="146">
        <v>12925</v>
      </c>
      <c r="H162" s="214">
        <v>13589</v>
      </c>
    </row>
    <row r="163" spans="2:8">
      <c r="B163" s="10" t="s">
        <v>46</v>
      </c>
      <c r="C163" s="11" t="s">
        <v>11</v>
      </c>
      <c r="E163" s="114" t="s">
        <v>61</v>
      </c>
      <c r="F163" s="23"/>
      <c r="G163" s="146" t="s">
        <v>464</v>
      </c>
      <c r="H163" s="214" t="s">
        <v>464</v>
      </c>
    </row>
    <row r="164" spans="2:8" ht="12.75" thickBot="1">
      <c r="B164" s="12" t="s">
        <v>46</v>
      </c>
      <c r="C164" s="13" t="s">
        <v>11</v>
      </c>
      <c r="E164" s="244" t="s">
        <v>73</v>
      </c>
      <c r="F164" s="245"/>
      <c r="G164" s="204">
        <v>320678</v>
      </c>
      <c r="H164" s="232">
        <v>320222</v>
      </c>
    </row>
    <row r="166" spans="2:8" ht="15" thickBot="1">
      <c r="E166" s="67" t="s">
        <v>78</v>
      </c>
      <c r="F166" s="5"/>
      <c r="G166" s="5"/>
    </row>
    <row r="167" spans="2:8">
      <c r="B167" s="7"/>
      <c r="C167" s="7"/>
      <c r="F167" s="565"/>
      <c r="G167" s="599">
        <v>202203</v>
      </c>
      <c r="H167" s="417">
        <v>202303</v>
      </c>
    </row>
    <row r="168" spans="2:8" ht="12.75" thickBot="1">
      <c r="B168" s="25"/>
      <c r="C168" s="26"/>
      <c r="E168" s="362"/>
      <c r="F168" s="566"/>
      <c r="G168" s="595" t="s">
        <v>481</v>
      </c>
      <c r="H168" s="416" t="s">
        <v>460</v>
      </c>
    </row>
    <row r="169" spans="2:8">
      <c r="B169" s="8" t="s">
        <v>46</v>
      </c>
      <c r="C169" s="9" t="s">
        <v>11</v>
      </c>
      <c r="E169" s="571" t="s">
        <v>49</v>
      </c>
      <c r="F169" s="600"/>
      <c r="G169" s="251">
        <v>320678</v>
      </c>
      <c r="H169" s="253">
        <v>320222</v>
      </c>
    </row>
    <row r="170" spans="2:8">
      <c r="B170" s="10" t="s">
        <v>46</v>
      </c>
      <c r="C170" s="11" t="s">
        <v>11</v>
      </c>
      <c r="E170" s="114" t="s">
        <v>79</v>
      </c>
      <c r="F170" s="250"/>
      <c r="G170" s="252">
        <v>153398</v>
      </c>
      <c r="H170" s="214">
        <v>148585</v>
      </c>
    </row>
    <row r="171" spans="2:8" ht="12.75" thickBot="1">
      <c r="B171" s="12" t="s">
        <v>46</v>
      </c>
      <c r="C171" s="13" t="s">
        <v>11</v>
      </c>
      <c r="E171" s="115" t="s">
        <v>80</v>
      </c>
      <c r="F171" s="238"/>
      <c r="G171" s="254">
        <v>167280</v>
      </c>
      <c r="H171" s="232">
        <v>171637</v>
      </c>
    </row>
    <row r="173" spans="2:8" ht="15" thickBot="1">
      <c r="E173" s="67" t="s">
        <v>81</v>
      </c>
      <c r="F173" s="5"/>
      <c r="G173" s="5"/>
    </row>
    <row r="174" spans="2:8">
      <c r="B174" s="7"/>
      <c r="C174" s="7"/>
      <c r="F174" s="565"/>
      <c r="G174" s="584">
        <v>202203</v>
      </c>
      <c r="H174" s="401">
        <v>202303</v>
      </c>
    </row>
    <row r="175" spans="2:8" ht="12.75" thickBot="1">
      <c r="B175" s="25"/>
      <c r="C175" s="26"/>
      <c r="E175" s="362"/>
      <c r="F175" s="566"/>
      <c r="G175" s="585" t="s">
        <v>481</v>
      </c>
      <c r="H175" s="403" t="s">
        <v>460</v>
      </c>
    </row>
    <row r="176" spans="2:8">
      <c r="B176" s="8" t="s">
        <v>46</v>
      </c>
      <c r="C176" s="9" t="s">
        <v>11</v>
      </c>
      <c r="E176" s="586" t="s">
        <v>82</v>
      </c>
      <c r="F176" s="44"/>
      <c r="G176" s="255">
        <v>3003</v>
      </c>
      <c r="H176" s="233">
        <v>2930</v>
      </c>
    </row>
    <row r="177" spans="2:8">
      <c r="B177" s="10" t="s">
        <v>46</v>
      </c>
      <c r="C177" s="11" t="s">
        <v>11</v>
      </c>
      <c r="E177" s="259" t="s">
        <v>83</v>
      </c>
      <c r="F177" s="43"/>
      <c r="G177" s="252">
        <v>51</v>
      </c>
      <c r="H177" s="214">
        <v>56</v>
      </c>
    </row>
    <row r="178" spans="2:8">
      <c r="B178" s="10" t="s">
        <v>46</v>
      </c>
      <c r="C178" s="11" t="s">
        <v>11</v>
      </c>
      <c r="E178" s="259" t="s">
        <v>84</v>
      </c>
      <c r="F178" s="44"/>
      <c r="G178" s="252" t="s">
        <v>464</v>
      </c>
      <c r="H178" s="214" t="s">
        <v>464</v>
      </c>
    </row>
    <row r="179" spans="2:8">
      <c r="B179" s="10" t="s">
        <v>46</v>
      </c>
      <c r="C179" s="11" t="s">
        <v>11</v>
      </c>
      <c r="E179" s="259" t="s">
        <v>85</v>
      </c>
      <c r="F179" s="44"/>
      <c r="G179" s="252" t="s">
        <v>464</v>
      </c>
      <c r="H179" s="214" t="s">
        <v>464</v>
      </c>
    </row>
    <row r="180" spans="2:8">
      <c r="B180" s="10" t="s">
        <v>46</v>
      </c>
      <c r="C180" s="11" t="s">
        <v>11</v>
      </c>
      <c r="E180" s="259" t="s">
        <v>86</v>
      </c>
      <c r="F180" s="44"/>
      <c r="G180" s="252">
        <v>51</v>
      </c>
      <c r="H180" s="214" t="s">
        <v>464</v>
      </c>
    </row>
    <row r="181" spans="2:8">
      <c r="B181" s="10" t="s">
        <v>46</v>
      </c>
      <c r="C181" s="11" t="s">
        <v>11</v>
      </c>
      <c r="E181" s="259" t="s">
        <v>87</v>
      </c>
      <c r="F181" s="44"/>
      <c r="G181" s="252">
        <v>51287</v>
      </c>
      <c r="H181" s="214">
        <v>50397</v>
      </c>
    </row>
    <row r="182" spans="2:8">
      <c r="B182" s="10" t="s">
        <v>46</v>
      </c>
      <c r="C182" s="11" t="s">
        <v>11</v>
      </c>
      <c r="E182" s="260" t="s">
        <v>88</v>
      </c>
      <c r="F182" s="45"/>
      <c r="G182" s="256">
        <v>4804</v>
      </c>
      <c r="H182" s="215">
        <v>4721</v>
      </c>
    </row>
    <row r="183" spans="2:8">
      <c r="B183" s="10" t="s">
        <v>46</v>
      </c>
      <c r="C183" s="11" t="s">
        <v>11</v>
      </c>
      <c r="E183" s="261" t="s">
        <v>89</v>
      </c>
      <c r="F183" s="46"/>
      <c r="G183" s="257">
        <v>59196</v>
      </c>
      <c r="H183" s="262">
        <v>58104</v>
      </c>
    </row>
    <row r="184" spans="2:8">
      <c r="B184" s="10" t="s">
        <v>46</v>
      </c>
      <c r="C184" s="11" t="s">
        <v>11</v>
      </c>
      <c r="E184" s="263" t="s">
        <v>90</v>
      </c>
      <c r="F184" s="47"/>
      <c r="G184" s="258">
        <v>92373</v>
      </c>
      <c r="H184" s="237">
        <v>92103</v>
      </c>
    </row>
    <row r="185" spans="2:8">
      <c r="B185" s="10" t="s">
        <v>46</v>
      </c>
      <c r="C185" s="11" t="s">
        <v>11</v>
      </c>
      <c r="E185" s="264" t="s">
        <v>91</v>
      </c>
      <c r="F185" s="47"/>
      <c r="G185" s="252">
        <v>62109</v>
      </c>
      <c r="H185" s="214">
        <v>59872</v>
      </c>
    </row>
    <row r="186" spans="2:8">
      <c r="B186" s="10" t="s">
        <v>46</v>
      </c>
      <c r="C186" s="11" t="s">
        <v>11</v>
      </c>
      <c r="E186" s="264" t="s">
        <v>92</v>
      </c>
      <c r="F186" s="47"/>
      <c r="G186" s="252">
        <v>154482</v>
      </c>
      <c r="H186" s="214">
        <v>151975</v>
      </c>
    </row>
    <row r="187" spans="2:8">
      <c r="B187" s="10" t="s">
        <v>46</v>
      </c>
      <c r="C187" s="11" t="s">
        <v>11</v>
      </c>
      <c r="E187" s="264" t="s">
        <v>93</v>
      </c>
      <c r="F187" s="47"/>
      <c r="G187" s="252">
        <v>106997</v>
      </c>
      <c r="H187" s="214">
        <v>110140</v>
      </c>
    </row>
    <row r="188" spans="2:8">
      <c r="B188" s="10" t="s">
        <v>46</v>
      </c>
      <c r="C188" s="11" t="s">
        <v>11</v>
      </c>
      <c r="E188" s="264" t="s">
        <v>29</v>
      </c>
      <c r="F188" s="47"/>
      <c r="G188" s="252" t="s">
        <v>464</v>
      </c>
      <c r="H188" s="214" t="s">
        <v>464</v>
      </c>
    </row>
    <row r="189" spans="2:8" ht="12.75" thickBot="1">
      <c r="B189" s="12" t="s">
        <v>46</v>
      </c>
      <c r="C189" s="13" t="s">
        <v>11</v>
      </c>
      <c r="E189" s="265" t="s">
        <v>45</v>
      </c>
      <c r="F189" s="266"/>
      <c r="G189" s="254">
        <v>320678</v>
      </c>
      <c r="H189" s="232">
        <v>320222</v>
      </c>
    </row>
    <row r="191" spans="2:8" ht="15" thickBot="1">
      <c r="E191" s="67" t="s">
        <v>168</v>
      </c>
      <c r="F191" s="5"/>
      <c r="G191" s="5"/>
    </row>
    <row r="192" spans="2:8">
      <c r="B192" s="7"/>
      <c r="C192" s="7"/>
      <c r="F192" s="565"/>
      <c r="G192" s="584">
        <v>202203</v>
      </c>
      <c r="H192" s="401">
        <v>202303</v>
      </c>
    </row>
    <row r="193" spans="2:10" ht="12.75" thickBot="1">
      <c r="B193" s="25"/>
      <c r="C193" s="26"/>
      <c r="E193" s="362"/>
      <c r="F193" s="566"/>
      <c r="G193" s="585" t="s">
        <v>481</v>
      </c>
      <c r="H193" s="403" t="s">
        <v>460</v>
      </c>
    </row>
    <row r="194" spans="2:10">
      <c r="B194" s="8" t="s">
        <v>46</v>
      </c>
      <c r="C194" s="9" t="s">
        <v>169</v>
      </c>
      <c r="E194" s="586" t="s">
        <v>170</v>
      </c>
      <c r="F194" s="44"/>
      <c r="G194" s="267">
        <v>58.4</v>
      </c>
      <c r="H194" s="268">
        <v>58.35</v>
      </c>
    </row>
    <row r="195" spans="2:10" ht="12.75" thickBot="1">
      <c r="B195" s="12" t="s">
        <v>46</v>
      </c>
      <c r="C195" s="13" t="s">
        <v>169</v>
      </c>
      <c r="E195" s="269" t="s">
        <v>171</v>
      </c>
      <c r="F195" s="270"/>
      <c r="G195" s="271">
        <v>58.09</v>
      </c>
      <c r="H195" s="272">
        <v>56.25</v>
      </c>
    </row>
    <row r="196" spans="2:10">
      <c r="B196" s="7"/>
      <c r="C196" s="7"/>
      <c r="E196" s="45"/>
      <c r="F196" s="45"/>
      <c r="G196" s="30"/>
      <c r="H196" s="30"/>
    </row>
    <row r="197" spans="2:10" ht="15" thickBot="1">
      <c r="E197" s="67" t="s">
        <v>94</v>
      </c>
      <c r="F197" s="5"/>
      <c r="G197" s="5"/>
    </row>
    <row r="198" spans="2:10" ht="14.25">
      <c r="E198" s="5"/>
      <c r="F198" s="598"/>
      <c r="G198" s="593" t="s">
        <v>166</v>
      </c>
      <c r="H198" s="411"/>
      <c r="I198" s="410" t="s">
        <v>167</v>
      </c>
      <c r="J198" s="412"/>
    </row>
    <row r="199" spans="2:10">
      <c r="B199" s="7"/>
      <c r="C199" s="7"/>
      <c r="F199" s="565"/>
      <c r="G199" s="594">
        <f t="shared" ref="G199:H200" si="2">I199</f>
        <v>202203</v>
      </c>
      <c r="H199" s="413">
        <f t="shared" si="2"/>
        <v>202303</v>
      </c>
      <c r="I199" s="413">
        <v>202203</v>
      </c>
      <c r="J199" s="414">
        <v>202303</v>
      </c>
    </row>
    <row r="200" spans="2:10" ht="12.75" thickBot="1">
      <c r="B200" s="25"/>
      <c r="C200" s="26"/>
      <c r="E200" s="362"/>
      <c r="F200" s="566"/>
      <c r="G200" s="595" t="str">
        <f t="shared" si="2"/>
        <v>令和 4年 3月</v>
      </c>
      <c r="H200" s="415" t="str">
        <f t="shared" si="2"/>
        <v>令和 5年 3月</v>
      </c>
      <c r="I200" s="415" t="s">
        <v>481</v>
      </c>
      <c r="J200" s="416" t="s">
        <v>460</v>
      </c>
    </row>
    <row r="201" spans="2:10">
      <c r="B201" s="8" t="s">
        <v>46</v>
      </c>
      <c r="C201" s="9" t="s">
        <v>11</v>
      </c>
      <c r="E201" s="596" t="s">
        <v>95</v>
      </c>
      <c r="F201" s="597"/>
      <c r="G201" s="152">
        <v>50389</v>
      </c>
      <c r="H201" s="152">
        <v>48800</v>
      </c>
      <c r="I201" s="277">
        <f t="shared" ref="I201:J231" si="3">IF(SUM(G201)=0,"- ",ROUND(G201/G$231*100,2))</f>
        <v>15.71</v>
      </c>
      <c r="J201" s="279">
        <f t="shared" si="3"/>
        <v>15.24</v>
      </c>
    </row>
    <row r="202" spans="2:10">
      <c r="B202" s="10" t="s">
        <v>46</v>
      </c>
      <c r="C202" s="11" t="s">
        <v>11</v>
      </c>
      <c r="E202" s="114" t="s">
        <v>96</v>
      </c>
      <c r="F202" s="273"/>
      <c r="G202" s="147">
        <v>1157</v>
      </c>
      <c r="H202" s="147">
        <v>1239</v>
      </c>
      <c r="I202" s="278">
        <f t="shared" si="3"/>
        <v>0.36</v>
      </c>
      <c r="J202" s="240">
        <f t="shared" si="3"/>
        <v>0.39</v>
      </c>
    </row>
    <row r="203" spans="2:10">
      <c r="B203" s="10" t="s">
        <v>46</v>
      </c>
      <c r="C203" s="11" t="s">
        <v>11</v>
      </c>
      <c r="E203" s="114" t="s">
        <v>97</v>
      </c>
      <c r="F203" s="273"/>
      <c r="G203" s="147" t="s">
        <v>464</v>
      </c>
      <c r="H203" s="147" t="s">
        <v>464</v>
      </c>
      <c r="I203" s="278" t="str">
        <f t="shared" si="3"/>
        <v xml:space="preserve">- </v>
      </c>
      <c r="J203" s="240" t="str">
        <f t="shared" si="3"/>
        <v xml:space="preserve">- </v>
      </c>
    </row>
    <row r="204" spans="2:10">
      <c r="B204" s="10" t="s">
        <v>46</v>
      </c>
      <c r="C204" s="11" t="s">
        <v>11</v>
      </c>
      <c r="E204" s="114" t="s">
        <v>98</v>
      </c>
      <c r="F204" s="273"/>
      <c r="G204" s="147">
        <v>721</v>
      </c>
      <c r="H204" s="147">
        <v>756</v>
      </c>
      <c r="I204" s="278">
        <f t="shared" si="3"/>
        <v>0.22</v>
      </c>
      <c r="J204" s="240">
        <f t="shared" si="3"/>
        <v>0.24</v>
      </c>
    </row>
    <row r="205" spans="2:10">
      <c r="B205" s="10" t="s">
        <v>46</v>
      </c>
      <c r="C205" s="11" t="s">
        <v>11</v>
      </c>
      <c r="E205" s="114" t="s">
        <v>99</v>
      </c>
      <c r="F205" s="273"/>
      <c r="G205" s="147">
        <v>24851</v>
      </c>
      <c r="H205" s="147">
        <v>24603</v>
      </c>
      <c r="I205" s="278">
        <f t="shared" si="3"/>
        <v>7.75</v>
      </c>
      <c r="J205" s="240">
        <f t="shared" si="3"/>
        <v>7.68</v>
      </c>
    </row>
    <row r="206" spans="2:10">
      <c r="B206" s="10" t="s">
        <v>46</v>
      </c>
      <c r="C206" s="11" t="s">
        <v>11</v>
      </c>
      <c r="E206" s="114" t="s">
        <v>100</v>
      </c>
      <c r="F206" s="273"/>
      <c r="G206" s="147">
        <v>3194</v>
      </c>
      <c r="H206" s="147">
        <v>2918</v>
      </c>
      <c r="I206" s="278">
        <f t="shared" si="3"/>
        <v>1</v>
      </c>
      <c r="J206" s="240">
        <f t="shared" si="3"/>
        <v>0.91</v>
      </c>
    </row>
    <row r="207" spans="2:10">
      <c r="B207" s="10" t="s">
        <v>46</v>
      </c>
      <c r="C207" s="11" t="s">
        <v>11</v>
      </c>
      <c r="E207" s="114" t="s">
        <v>101</v>
      </c>
      <c r="F207" s="273"/>
      <c r="G207" s="147">
        <v>169</v>
      </c>
      <c r="H207" s="147">
        <v>208</v>
      </c>
      <c r="I207" s="278">
        <f t="shared" si="3"/>
        <v>0.05</v>
      </c>
      <c r="J207" s="240">
        <f t="shared" si="3"/>
        <v>0.06</v>
      </c>
    </row>
    <row r="208" spans="2:10">
      <c r="B208" s="10" t="s">
        <v>46</v>
      </c>
      <c r="C208" s="11" t="s">
        <v>11</v>
      </c>
      <c r="E208" s="114" t="s">
        <v>102</v>
      </c>
      <c r="F208" s="273"/>
      <c r="G208" s="147">
        <v>17665</v>
      </c>
      <c r="H208" s="147">
        <v>17198</v>
      </c>
      <c r="I208" s="278">
        <f t="shared" si="3"/>
        <v>5.51</v>
      </c>
      <c r="J208" s="240">
        <f t="shared" si="3"/>
        <v>5.37</v>
      </c>
    </row>
    <row r="209" spans="2:10">
      <c r="B209" s="10" t="s">
        <v>46</v>
      </c>
      <c r="C209" s="11" t="s">
        <v>11</v>
      </c>
      <c r="E209" s="114" t="s">
        <v>103</v>
      </c>
      <c r="F209" s="273"/>
      <c r="G209" s="147">
        <v>26498</v>
      </c>
      <c r="H209" s="147">
        <v>25965</v>
      </c>
      <c r="I209" s="278">
        <f t="shared" si="3"/>
        <v>8.26</v>
      </c>
      <c r="J209" s="240">
        <f t="shared" si="3"/>
        <v>8.11</v>
      </c>
    </row>
    <row r="210" spans="2:10">
      <c r="B210" s="10" t="s">
        <v>46</v>
      </c>
      <c r="C210" s="11" t="s">
        <v>11</v>
      </c>
      <c r="E210" s="114" t="s">
        <v>104</v>
      </c>
      <c r="F210" s="273"/>
      <c r="G210" s="147">
        <v>3144</v>
      </c>
      <c r="H210" s="147">
        <v>6192</v>
      </c>
      <c r="I210" s="278">
        <f t="shared" si="3"/>
        <v>0.98</v>
      </c>
      <c r="J210" s="240">
        <f t="shared" si="3"/>
        <v>1.93</v>
      </c>
    </row>
    <row r="211" spans="2:10">
      <c r="B211" s="10" t="s">
        <v>46</v>
      </c>
      <c r="C211" s="11" t="s">
        <v>11</v>
      </c>
      <c r="E211" s="242" t="s">
        <v>105</v>
      </c>
      <c r="F211" s="274"/>
      <c r="G211" s="147">
        <v>36344</v>
      </c>
      <c r="H211" s="147">
        <v>39852</v>
      </c>
      <c r="I211" s="278">
        <f t="shared" si="3"/>
        <v>11.33</v>
      </c>
      <c r="J211" s="240">
        <f t="shared" si="3"/>
        <v>12.45</v>
      </c>
    </row>
    <row r="212" spans="2:10">
      <c r="B212" s="10" t="s">
        <v>46</v>
      </c>
      <c r="C212" s="11" t="s">
        <v>11</v>
      </c>
      <c r="E212" s="242" t="s">
        <v>106</v>
      </c>
      <c r="F212" s="274"/>
      <c r="G212" s="147">
        <v>633</v>
      </c>
      <c r="H212" s="147">
        <v>594</v>
      </c>
      <c r="I212" s="278">
        <f t="shared" si="3"/>
        <v>0.2</v>
      </c>
      <c r="J212" s="240">
        <f t="shared" si="3"/>
        <v>0.19</v>
      </c>
    </row>
    <row r="213" spans="2:10">
      <c r="B213" s="10" t="s">
        <v>46</v>
      </c>
      <c r="C213" s="11" t="s">
        <v>11</v>
      </c>
      <c r="E213" s="114" t="s">
        <v>107</v>
      </c>
      <c r="F213" s="273"/>
      <c r="G213" s="147">
        <v>36977</v>
      </c>
      <c r="H213" s="147">
        <v>40446</v>
      </c>
      <c r="I213" s="278">
        <f t="shared" si="3"/>
        <v>11.53</v>
      </c>
      <c r="J213" s="240">
        <f t="shared" si="3"/>
        <v>12.63</v>
      </c>
    </row>
    <row r="214" spans="2:10">
      <c r="B214" s="10" t="s">
        <v>46</v>
      </c>
      <c r="C214" s="11" t="s">
        <v>11</v>
      </c>
      <c r="E214" s="241" t="s">
        <v>108</v>
      </c>
      <c r="F214" s="275"/>
      <c r="G214" s="147">
        <v>612</v>
      </c>
      <c r="H214" s="147">
        <v>564</v>
      </c>
      <c r="I214" s="278">
        <f t="shared" si="3"/>
        <v>0.19</v>
      </c>
      <c r="J214" s="240">
        <f t="shared" si="3"/>
        <v>0.18</v>
      </c>
    </row>
    <row r="215" spans="2:10">
      <c r="B215" s="10" t="s">
        <v>46</v>
      </c>
      <c r="C215" s="11" t="s">
        <v>11</v>
      </c>
      <c r="E215" s="242" t="s">
        <v>109</v>
      </c>
      <c r="F215" s="274"/>
      <c r="G215" s="147">
        <v>1147</v>
      </c>
      <c r="H215" s="147">
        <v>1282</v>
      </c>
      <c r="I215" s="278">
        <f t="shared" si="3"/>
        <v>0.36</v>
      </c>
      <c r="J215" s="240">
        <f t="shared" si="3"/>
        <v>0.4</v>
      </c>
    </row>
    <row r="216" spans="2:10">
      <c r="B216" s="10" t="s">
        <v>46</v>
      </c>
      <c r="C216" s="11" t="s">
        <v>11</v>
      </c>
      <c r="E216" s="242" t="s">
        <v>110</v>
      </c>
      <c r="F216" s="274"/>
      <c r="G216" s="147">
        <v>4271</v>
      </c>
      <c r="H216" s="147">
        <v>4180</v>
      </c>
      <c r="I216" s="278">
        <f t="shared" si="3"/>
        <v>1.33</v>
      </c>
      <c r="J216" s="240">
        <f t="shared" si="3"/>
        <v>1.31</v>
      </c>
    </row>
    <row r="217" spans="2:10">
      <c r="B217" s="10" t="s">
        <v>46</v>
      </c>
      <c r="C217" s="11" t="s">
        <v>11</v>
      </c>
      <c r="E217" s="241" t="s">
        <v>111</v>
      </c>
      <c r="F217" s="275"/>
      <c r="G217" s="147">
        <v>5418</v>
      </c>
      <c r="H217" s="147">
        <v>5462</v>
      </c>
      <c r="I217" s="278">
        <f t="shared" si="3"/>
        <v>1.69</v>
      </c>
      <c r="J217" s="240">
        <f t="shared" si="3"/>
        <v>1.71</v>
      </c>
    </row>
    <row r="218" spans="2:10">
      <c r="B218" s="10" t="s">
        <v>46</v>
      </c>
      <c r="C218" s="11" t="s">
        <v>11</v>
      </c>
      <c r="E218" s="241" t="s">
        <v>112</v>
      </c>
      <c r="F218" s="275"/>
      <c r="G218" s="147">
        <v>3301</v>
      </c>
      <c r="H218" s="147">
        <v>3198</v>
      </c>
      <c r="I218" s="278">
        <f t="shared" si="3"/>
        <v>1.03</v>
      </c>
      <c r="J218" s="240">
        <f t="shared" si="3"/>
        <v>1</v>
      </c>
    </row>
    <row r="219" spans="2:10">
      <c r="B219" s="10" t="s">
        <v>46</v>
      </c>
      <c r="C219" s="11" t="s">
        <v>11</v>
      </c>
      <c r="E219" s="241" t="s">
        <v>113</v>
      </c>
      <c r="F219" s="275"/>
      <c r="G219" s="147">
        <v>629</v>
      </c>
      <c r="H219" s="147">
        <v>602</v>
      </c>
      <c r="I219" s="278">
        <f t="shared" si="3"/>
        <v>0.2</v>
      </c>
      <c r="J219" s="240">
        <f t="shared" si="3"/>
        <v>0.19</v>
      </c>
    </row>
    <row r="220" spans="2:10">
      <c r="B220" s="10" t="s">
        <v>46</v>
      </c>
      <c r="C220" s="11" t="s">
        <v>11</v>
      </c>
      <c r="E220" s="241" t="s">
        <v>114</v>
      </c>
      <c r="F220" s="275"/>
      <c r="G220" s="147">
        <v>7908</v>
      </c>
      <c r="H220" s="147">
        <v>8096</v>
      </c>
      <c r="I220" s="278">
        <f t="shared" si="3"/>
        <v>2.4700000000000002</v>
      </c>
      <c r="J220" s="240">
        <f t="shared" si="3"/>
        <v>2.5299999999999998</v>
      </c>
    </row>
    <row r="221" spans="2:10">
      <c r="B221" s="10" t="s">
        <v>46</v>
      </c>
      <c r="C221" s="11" t="s">
        <v>11</v>
      </c>
      <c r="E221" s="241" t="s">
        <v>115</v>
      </c>
      <c r="F221" s="275"/>
      <c r="G221" s="147">
        <v>16258</v>
      </c>
      <c r="H221" s="147">
        <v>15352</v>
      </c>
      <c r="I221" s="278">
        <f t="shared" si="3"/>
        <v>5.07</v>
      </c>
      <c r="J221" s="240">
        <f t="shared" si="3"/>
        <v>4.79</v>
      </c>
    </row>
    <row r="222" spans="2:10">
      <c r="B222" s="10" t="s">
        <v>46</v>
      </c>
      <c r="C222" s="11" t="s">
        <v>11</v>
      </c>
      <c r="E222" s="114" t="s">
        <v>116</v>
      </c>
      <c r="F222" s="273"/>
      <c r="G222" s="147">
        <v>34126</v>
      </c>
      <c r="H222" s="147">
        <v>33274</v>
      </c>
      <c r="I222" s="278">
        <f t="shared" si="3"/>
        <v>10.64</v>
      </c>
      <c r="J222" s="240">
        <f t="shared" si="3"/>
        <v>10.39</v>
      </c>
    </row>
    <row r="223" spans="2:10">
      <c r="B223" s="10" t="s">
        <v>46</v>
      </c>
      <c r="C223" s="11" t="s">
        <v>11</v>
      </c>
      <c r="E223" s="114" t="s">
        <v>117</v>
      </c>
      <c r="F223" s="273"/>
      <c r="G223" s="147">
        <v>23059</v>
      </c>
      <c r="H223" s="147">
        <v>20995</v>
      </c>
      <c r="I223" s="278">
        <f t="shared" si="3"/>
        <v>7.19</v>
      </c>
      <c r="J223" s="240">
        <f t="shared" si="3"/>
        <v>6.56</v>
      </c>
    </row>
    <row r="224" spans="2:10">
      <c r="B224" s="10" t="s">
        <v>46</v>
      </c>
      <c r="C224" s="11" t="s">
        <v>11</v>
      </c>
      <c r="E224" s="114" t="s">
        <v>68</v>
      </c>
      <c r="F224" s="273"/>
      <c r="G224" s="147">
        <v>98719</v>
      </c>
      <c r="H224" s="147">
        <v>97619</v>
      </c>
      <c r="I224" s="278">
        <f t="shared" si="3"/>
        <v>30.78</v>
      </c>
      <c r="J224" s="240">
        <f t="shared" si="3"/>
        <v>30.48</v>
      </c>
    </row>
    <row r="225" spans="2:12">
      <c r="B225" s="10" t="s">
        <v>46</v>
      </c>
      <c r="C225" s="11" t="s">
        <v>11</v>
      </c>
      <c r="E225" s="112" t="s">
        <v>118</v>
      </c>
      <c r="F225" s="276"/>
      <c r="G225" s="147">
        <v>320678</v>
      </c>
      <c r="H225" s="147">
        <v>320222</v>
      </c>
      <c r="I225" s="278">
        <f t="shared" si="3"/>
        <v>100</v>
      </c>
      <c r="J225" s="240">
        <f t="shared" si="3"/>
        <v>100</v>
      </c>
    </row>
    <row r="226" spans="2:12">
      <c r="B226" s="10" t="s">
        <v>46</v>
      </c>
      <c r="C226" s="11" t="s">
        <v>11</v>
      </c>
      <c r="E226" s="114" t="s">
        <v>119</v>
      </c>
      <c r="F226" s="273"/>
      <c r="G226" s="147" t="s">
        <v>464</v>
      </c>
      <c r="H226" s="147" t="s">
        <v>464</v>
      </c>
      <c r="I226" s="278" t="str">
        <f t="shared" si="3"/>
        <v xml:space="preserve">- </v>
      </c>
      <c r="J226" s="240" t="str">
        <f t="shared" si="3"/>
        <v xml:space="preserve">- </v>
      </c>
    </row>
    <row r="227" spans="2:12">
      <c r="B227" s="10" t="s">
        <v>46</v>
      </c>
      <c r="C227" s="11" t="s">
        <v>11</v>
      </c>
      <c r="E227" s="114" t="s">
        <v>67</v>
      </c>
      <c r="F227" s="273"/>
      <c r="G227" s="147" t="s">
        <v>464</v>
      </c>
      <c r="H227" s="147" t="s">
        <v>464</v>
      </c>
      <c r="I227" s="278" t="str">
        <f t="shared" si="3"/>
        <v xml:space="preserve">- </v>
      </c>
      <c r="J227" s="240" t="str">
        <f t="shared" si="3"/>
        <v xml:space="preserve">- </v>
      </c>
    </row>
    <row r="228" spans="2:12">
      <c r="B228" s="10" t="s">
        <v>46</v>
      </c>
      <c r="C228" s="11" t="s">
        <v>11</v>
      </c>
      <c r="E228" s="114" t="s">
        <v>120</v>
      </c>
      <c r="F228" s="273"/>
      <c r="G228" s="147" t="s">
        <v>464</v>
      </c>
      <c r="H228" s="147" t="s">
        <v>464</v>
      </c>
      <c r="I228" s="278" t="str">
        <f t="shared" si="3"/>
        <v xml:space="preserve">- </v>
      </c>
      <c r="J228" s="240" t="str">
        <f t="shared" si="3"/>
        <v xml:space="preserve">- </v>
      </c>
    </row>
    <row r="229" spans="2:12">
      <c r="B229" s="10" t="s">
        <v>46</v>
      </c>
      <c r="C229" s="11" t="s">
        <v>11</v>
      </c>
      <c r="E229" s="114" t="s">
        <v>29</v>
      </c>
      <c r="F229" s="273"/>
      <c r="G229" s="147" t="s">
        <v>464</v>
      </c>
      <c r="H229" s="147" t="s">
        <v>464</v>
      </c>
      <c r="I229" s="278" t="str">
        <f t="shared" si="3"/>
        <v xml:space="preserve">- </v>
      </c>
      <c r="J229" s="240" t="str">
        <f t="shared" si="3"/>
        <v xml:space="preserve">- </v>
      </c>
    </row>
    <row r="230" spans="2:12">
      <c r="B230" s="10" t="s">
        <v>46</v>
      </c>
      <c r="C230" s="11" t="s">
        <v>11</v>
      </c>
      <c r="E230" s="112" t="s">
        <v>121</v>
      </c>
      <c r="F230" s="276"/>
      <c r="G230" s="147" t="s">
        <v>464</v>
      </c>
      <c r="H230" s="147" t="s">
        <v>464</v>
      </c>
      <c r="I230" s="278" t="str">
        <f t="shared" si="3"/>
        <v xml:space="preserve">- </v>
      </c>
      <c r="J230" s="240" t="str">
        <f t="shared" si="3"/>
        <v xml:space="preserve">- </v>
      </c>
    </row>
    <row r="231" spans="2:12" ht="12.75" thickBot="1">
      <c r="B231" s="12" t="s">
        <v>46</v>
      </c>
      <c r="C231" s="13" t="s">
        <v>11</v>
      </c>
      <c r="E231" s="244" t="s">
        <v>122</v>
      </c>
      <c r="F231" s="280"/>
      <c r="G231" s="230">
        <v>320678</v>
      </c>
      <c r="H231" s="230">
        <v>320222</v>
      </c>
      <c r="I231" s="281">
        <f t="shared" si="3"/>
        <v>100</v>
      </c>
      <c r="J231" s="247">
        <f t="shared" si="3"/>
        <v>100</v>
      </c>
    </row>
    <row r="233" spans="2:12" ht="15" thickBot="1">
      <c r="E233" s="67" t="s">
        <v>123</v>
      </c>
      <c r="F233" s="5"/>
      <c r="G233" s="5"/>
    </row>
    <row r="234" spans="2:12">
      <c r="B234" s="7"/>
      <c r="C234" s="7"/>
      <c r="F234" s="565"/>
      <c r="G234" s="591">
        <v>202203</v>
      </c>
      <c r="H234" s="401">
        <v>202303</v>
      </c>
    </row>
    <row r="235" spans="2:12" ht="12.75" thickBot="1">
      <c r="B235" s="25"/>
      <c r="C235" s="26"/>
      <c r="E235" s="362"/>
      <c r="F235" s="566"/>
      <c r="G235" s="588" t="s">
        <v>481</v>
      </c>
      <c r="H235" s="403" t="s">
        <v>460</v>
      </c>
    </row>
    <row r="236" spans="2:12">
      <c r="B236" s="8" t="s">
        <v>46</v>
      </c>
      <c r="C236" s="9" t="s">
        <v>11</v>
      </c>
      <c r="E236" s="571" t="s">
        <v>124</v>
      </c>
      <c r="F236" s="592"/>
      <c r="G236" s="282" t="s">
        <v>464</v>
      </c>
      <c r="H236" s="283" t="s">
        <v>464</v>
      </c>
    </row>
    <row r="237" spans="2:12" ht="12.75" thickBot="1">
      <c r="B237" s="12" t="s">
        <v>46</v>
      </c>
      <c r="C237" s="13" t="s">
        <v>11</v>
      </c>
      <c r="E237" s="284" t="s">
        <v>125</v>
      </c>
      <c r="F237" s="285"/>
      <c r="G237" s="230" t="s">
        <v>464</v>
      </c>
      <c r="H237" s="205" t="s">
        <v>464</v>
      </c>
    </row>
    <row r="239" spans="2:12" ht="16.5">
      <c r="E239" s="5" t="s">
        <v>126</v>
      </c>
      <c r="F239" s="5"/>
      <c r="G239" s="5"/>
      <c r="K239" s="37"/>
      <c r="L239" s="38"/>
    </row>
    <row r="240" spans="2:12" ht="15" thickBot="1">
      <c r="K240" s="37"/>
      <c r="L240" s="38"/>
    </row>
    <row r="241" spans="2:12">
      <c r="E241" s="703" t="s">
        <v>304</v>
      </c>
      <c r="F241" s="704"/>
      <c r="G241" s="287" t="s">
        <v>128</v>
      </c>
      <c r="H241" s="288" t="s">
        <v>130</v>
      </c>
      <c r="I241" s="289"/>
      <c r="J241" s="87"/>
      <c r="K241" s="709" t="s">
        <v>136</v>
      </c>
      <c r="L241" s="689" t="s">
        <v>137</v>
      </c>
    </row>
    <row r="242" spans="2:12">
      <c r="E242" s="705"/>
      <c r="F242" s="706"/>
      <c r="G242" s="290" t="s">
        <v>129</v>
      </c>
      <c r="H242" s="291" t="s">
        <v>131</v>
      </c>
      <c r="I242" s="695" t="s">
        <v>132</v>
      </c>
      <c r="J242" s="96" t="s">
        <v>134</v>
      </c>
      <c r="K242" s="710"/>
      <c r="L242" s="693"/>
    </row>
    <row r="243" spans="2:12">
      <c r="E243" s="705"/>
      <c r="F243" s="706"/>
      <c r="G243" s="292"/>
      <c r="H243" s="293"/>
      <c r="I243" s="696"/>
      <c r="J243" s="292"/>
      <c r="K243" s="710"/>
      <c r="L243" s="693"/>
    </row>
    <row r="244" spans="2:12">
      <c r="E244" s="707"/>
      <c r="F244" s="708"/>
      <c r="G244" s="294"/>
      <c r="H244" s="295"/>
      <c r="I244" s="296" t="s">
        <v>133</v>
      </c>
      <c r="J244" s="297" t="s">
        <v>135</v>
      </c>
      <c r="K244" s="711"/>
      <c r="L244" s="694"/>
    </row>
    <row r="245" spans="2:12" ht="12" customHeight="1">
      <c r="B245" s="8" t="s">
        <v>46</v>
      </c>
      <c r="C245" s="9" t="s">
        <v>11</v>
      </c>
      <c r="E245" s="680" t="s">
        <v>127</v>
      </c>
      <c r="F245" s="615">
        <v>202203</v>
      </c>
      <c r="G245" s="299">
        <v>1758</v>
      </c>
      <c r="H245" s="68" t="str">
        <f t="shared" ref="H245:H256" si="4">IF(SUM(I245:J245)=0,"",SUM(I245:J245))</f>
        <v/>
      </c>
      <c r="I245" s="299" t="s">
        <v>472</v>
      </c>
      <c r="J245" s="299" t="s">
        <v>472</v>
      </c>
      <c r="K245" s="300" t="s">
        <v>464</v>
      </c>
      <c r="L245" s="301" t="s">
        <v>464</v>
      </c>
    </row>
    <row r="246" spans="2:12" ht="12" customHeight="1">
      <c r="B246" s="10" t="s">
        <v>46</v>
      </c>
      <c r="C246" s="11" t="s">
        <v>11</v>
      </c>
      <c r="E246" s="681"/>
      <c r="F246" s="613">
        <v>202303</v>
      </c>
      <c r="G246" s="303">
        <v>2704</v>
      </c>
      <c r="H246" s="304" t="str">
        <f t="shared" si="4"/>
        <v/>
      </c>
      <c r="I246" s="305" t="s">
        <v>472</v>
      </c>
      <c r="J246" s="305" t="s">
        <v>472</v>
      </c>
      <c r="K246" s="306" t="s">
        <v>464</v>
      </c>
      <c r="L246" s="307" t="s">
        <v>464</v>
      </c>
    </row>
    <row r="247" spans="2:12" ht="12" customHeight="1">
      <c r="B247" s="10" t="s">
        <v>46</v>
      </c>
      <c r="C247" s="11" t="s">
        <v>11</v>
      </c>
      <c r="E247" s="680" t="s">
        <v>138</v>
      </c>
      <c r="F247" s="298">
        <f>F245</f>
        <v>202203</v>
      </c>
      <c r="G247" s="299">
        <v>11110</v>
      </c>
      <c r="H247" s="68" t="str">
        <f t="shared" si="4"/>
        <v/>
      </c>
      <c r="I247" s="299" t="s">
        <v>472</v>
      </c>
      <c r="J247" s="299" t="s">
        <v>472</v>
      </c>
      <c r="K247" s="300" t="s">
        <v>464</v>
      </c>
      <c r="L247" s="301" t="s">
        <v>464</v>
      </c>
    </row>
    <row r="248" spans="2:12" ht="12" customHeight="1">
      <c r="B248" s="10" t="s">
        <v>46</v>
      </c>
      <c r="C248" s="11" t="s">
        <v>11</v>
      </c>
      <c r="E248" s="681"/>
      <c r="F248" s="302">
        <f>F246</f>
        <v>202303</v>
      </c>
      <c r="G248" s="303">
        <v>13797</v>
      </c>
      <c r="H248" s="304" t="str">
        <f t="shared" si="4"/>
        <v/>
      </c>
      <c r="I248" s="305" t="s">
        <v>472</v>
      </c>
      <c r="J248" s="305" t="s">
        <v>472</v>
      </c>
      <c r="K248" s="306" t="s">
        <v>464</v>
      </c>
      <c r="L248" s="307" t="s">
        <v>464</v>
      </c>
    </row>
    <row r="249" spans="2:12" ht="12" customHeight="1">
      <c r="B249" s="10" t="s">
        <v>46</v>
      </c>
      <c r="C249" s="11" t="s">
        <v>11</v>
      </c>
      <c r="E249" s="680" t="s">
        <v>139</v>
      </c>
      <c r="F249" s="298">
        <f t="shared" ref="F249:F260" si="5">F247</f>
        <v>202203</v>
      </c>
      <c r="G249" s="299">
        <v>921</v>
      </c>
      <c r="H249" s="68" t="str">
        <f t="shared" si="4"/>
        <v/>
      </c>
      <c r="I249" s="299" t="s">
        <v>472</v>
      </c>
      <c r="J249" s="299" t="s">
        <v>472</v>
      </c>
      <c r="K249" s="300" t="s">
        <v>464</v>
      </c>
      <c r="L249" s="301" t="s">
        <v>464</v>
      </c>
    </row>
    <row r="250" spans="2:12" ht="12" customHeight="1">
      <c r="B250" s="10" t="s">
        <v>46</v>
      </c>
      <c r="C250" s="11" t="s">
        <v>11</v>
      </c>
      <c r="E250" s="681"/>
      <c r="F250" s="302">
        <f t="shared" si="5"/>
        <v>202303</v>
      </c>
      <c r="G250" s="303">
        <v>903</v>
      </c>
      <c r="H250" s="304" t="str">
        <f t="shared" si="4"/>
        <v/>
      </c>
      <c r="I250" s="305" t="s">
        <v>472</v>
      </c>
      <c r="J250" s="305" t="s">
        <v>472</v>
      </c>
      <c r="K250" s="306" t="s">
        <v>464</v>
      </c>
      <c r="L250" s="307" t="s">
        <v>464</v>
      </c>
    </row>
    <row r="251" spans="2:12" ht="12" customHeight="1">
      <c r="B251" s="10" t="s">
        <v>46</v>
      </c>
      <c r="C251" s="11" t="s">
        <v>11</v>
      </c>
      <c r="E251" s="691" t="s">
        <v>140</v>
      </c>
      <c r="F251" s="298">
        <f t="shared" si="5"/>
        <v>202203</v>
      </c>
      <c r="G251" s="299">
        <v>24</v>
      </c>
      <c r="H251" s="68" t="str">
        <f t="shared" si="4"/>
        <v/>
      </c>
      <c r="I251" s="299" t="s">
        <v>472</v>
      </c>
      <c r="J251" s="299" t="s">
        <v>472</v>
      </c>
      <c r="K251" s="308" t="s">
        <v>464</v>
      </c>
      <c r="L251" s="309" t="s">
        <v>464</v>
      </c>
    </row>
    <row r="252" spans="2:12" ht="12" customHeight="1">
      <c r="B252" s="10" t="s">
        <v>46</v>
      </c>
      <c r="C252" s="11" t="s">
        <v>11</v>
      </c>
      <c r="E252" s="692"/>
      <c r="F252" s="302">
        <f t="shared" si="5"/>
        <v>202303</v>
      </c>
      <c r="G252" s="303">
        <v>43</v>
      </c>
      <c r="H252" s="304" t="str">
        <f t="shared" si="4"/>
        <v/>
      </c>
      <c r="I252" s="305" t="s">
        <v>472</v>
      </c>
      <c r="J252" s="305" t="s">
        <v>472</v>
      </c>
      <c r="K252" s="310" t="s">
        <v>464</v>
      </c>
      <c r="L252" s="311" t="s">
        <v>464</v>
      </c>
    </row>
    <row r="253" spans="2:12" ht="12" customHeight="1">
      <c r="B253" s="10" t="s">
        <v>46</v>
      </c>
      <c r="C253" s="11" t="s">
        <v>11</v>
      </c>
      <c r="E253" s="691" t="s">
        <v>141</v>
      </c>
      <c r="F253" s="298">
        <f t="shared" si="5"/>
        <v>202203</v>
      </c>
      <c r="G253" s="299">
        <v>897</v>
      </c>
      <c r="H253" s="68" t="str">
        <f t="shared" si="4"/>
        <v/>
      </c>
      <c r="I253" s="299" t="s">
        <v>472</v>
      </c>
      <c r="J253" s="299" t="s">
        <v>472</v>
      </c>
      <c r="K253" s="300" t="s">
        <v>464</v>
      </c>
      <c r="L253" s="301" t="s">
        <v>464</v>
      </c>
    </row>
    <row r="254" spans="2:12" ht="12" customHeight="1">
      <c r="B254" s="10" t="s">
        <v>46</v>
      </c>
      <c r="C254" s="11" t="s">
        <v>11</v>
      </c>
      <c r="E254" s="692"/>
      <c r="F254" s="302">
        <f t="shared" si="5"/>
        <v>202303</v>
      </c>
      <c r="G254" s="303">
        <v>860</v>
      </c>
      <c r="H254" s="304" t="str">
        <f t="shared" si="4"/>
        <v/>
      </c>
      <c r="I254" s="305" t="s">
        <v>472</v>
      </c>
      <c r="J254" s="305" t="s">
        <v>472</v>
      </c>
      <c r="K254" s="312" t="s">
        <v>464</v>
      </c>
      <c r="L254" s="313" t="s">
        <v>464</v>
      </c>
    </row>
    <row r="255" spans="2:12" ht="12" customHeight="1">
      <c r="B255" s="10" t="s">
        <v>46</v>
      </c>
      <c r="C255" s="11" t="s">
        <v>11</v>
      </c>
      <c r="E255" s="680" t="s">
        <v>142</v>
      </c>
      <c r="F255" s="298">
        <f t="shared" si="5"/>
        <v>202203</v>
      </c>
      <c r="G255" s="299">
        <v>13789</v>
      </c>
      <c r="H255" s="68">
        <f t="shared" si="4"/>
        <v>11681</v>
      </c>
      <c r="I255" s="299">
        <v>9044</v>
      </c>
      <c r="J255" s="299">
        <v>2637</v>
      </c>
      <c r="K255" s="300">
        <v>84.71</v>
      </c>
      <c r="L255" s="301">
        <v>55.57</v>
      </c>
    </row>
    <row r="256" spans="2:12" ht="12" customHeight="1" thickBot="1">
      <c r="B256" s="10" t="s">
        <v>46</v>
      </c>
      <c r="C256" s="11" t="s">
        <v>11</v>
      </c>
      <c r="E256" s="681"/>
      <c r="F256" s="302">
        <f t="shared" si="5"/>
        <v>202303</v>
      </c>
      <c r="G256" s="314">
        <v>17405</v>
      </c>
      <c r="H256" s="315">
        <f t="shared" si="4"/>
        <v>15119</v>
      </c>
      <c r="I256" s="316">
        <v>12469</v>
      </c>
      <c r="J256" s="316">
        <v>2650</v>
      </c>
      <c r="K256" s="317">
        <v>86.87</v>
      </c>
      <c r="L256" s="318">
        <v>53.69</v>
      </c>
    </row>
    <row r="257" spans="2:14" ht="12" customHeight="1">
      <c r="B257" s="10" t="s">
        <v>46</v>
      </c>
      <c r="C257" s="11" t="s">
        <v>11</v>
      </c>
      <c r="E257" s="680" t="s">
        <v>143</v>
      </c>
      <c r="F257" s="298">
        <f t="shared" si="5"/>
        <v>202203</v>
      </c>
      <c r="G257" s="319">
        <v>308132</v>
      </c>
      <c r="H257" s="320"/>
      <c r="I257" s="320"/>
      <c r="J257" s="320"/>
      <c r="K257" s="321"/>
      <c r="L257" s="321"/>
    </row>
    <row r="258" spans="2:14" ht="12" customHeight="1" thickBot="1">
      <c r="B258" s="10" t="s">
        <v>46</v>
      </c>
      <c r="C258" s="11" t="s">
        <v>11</v>
      </c>
      <c r="E258" s="681"/>
      <c r="F258" s="302">
        <f t="shared" si="5"/>
        <v>202303</v>
      </c>
      <c r="G258" s="322">
        <v>305798</v>
      </c>
      <c r="H258" s="320"/>
      <c r="I258" s="320"/>
      <c r="J258" s="320"/>
      <c r="K258" s="321"/>
      <c r="L258" s="321"/>
    </row>
    <row r="259" spans="2:14" ht="12" customHeight="1">
      <c r="B259" s="10" t="s">
        <v>46</v>
      </c>
      <c r="C259" s="11" t="s">
        <v>11</v>
      </c>
      <c r="E259" s="682" t="s">
        <v>302</v>
      </c>
      <c r="F259" s="298">
        <f t="shared" si="5"/>
        <v>202203</v>
      </c>
      <c r="G259" s="319">
        <v>321922</v>
      </c>
      <c r="H259" s="320"/>
      <c r="I259" s="406" t="s">
        <v>301</v>
      </c>
      <c r="J259" s="407"/>
      <c r="K259" s="616">
        <v>202203</v>
      </c>
      <c r="L259" s="323">
        <v>4.28</v>
      </c>
    </row>
    <row r="260" spans="2:14" ht="12" customHeight="1" thickBot="1">
      <c r="B260" s="12" t="s">
        <v>46</v>
      </c>
      <c r="C260" s="13" t="s">
        <v>11</v>
      </c>
      <c r="E260" s="683"/>
      <c r="F260" s="324">
        <f t="shared" si="5"/>
        <v>202303</v>
      </c>
      <c r="G260" s="325">
        <v>323204</v>
      </c>
      <c r="H260" s="320"/>
      <c r="I260" s="408" t="s">
        <v>303</v>
      </c>
      <c r="J260" s="409"/>
      <c r="K260" s="614">
        <v>202303</v>
      </c>
      <c r="L260" s="326">
        <v>5.39</v>
      </c>
    </row>
    <row r="262" spans="2:14" s="2" customFormat="1" ht="16.5">
      <c r="E262" s="229" t="s">
        <v>144</v>
      </c>
      <c r="F262" s="4"/>
    </row>
    <row r="263" spans="2:14" ht="14.25">
      <c r="E263" s="67"/>
      <c r="F263" s="5"/>
    </row>
    <row r="264" spans="2:14" ht="14.25">
      <c r="E264" s="67" t="s">
        <v>145</v>
      </c>
      <c r="F264" s="5"/>
      <c r="J264" s="37"/>
    </row>
    <row r="265" spans="2:14" ht="12.75" thickBot="1">
      <c r="J265" s="37"/>
    </row>
    <row r="266" spans="2:14">
      <c r="B266" s="7"/>
      <c r="C266" s="7"/>
      <c r="F266" s="581"/>
      <c r="G266" s="684" t="s">
        <v>147</v>
      </c>
      <c r="H266" s="287" t="s">
        <v>148</v>
      </c>
      <c r="I266" s="287" t="s">
        <v>150</v>
      </c>
      <c r="J266" s="287" t="s">
        <v>152</v>
      </c>
      <c r="K266" s="287" t="s">
        <v>154</v>
      </c>
      <c r="L266" s="686" t="s">
        <v>156</v>
      </c>
      <c r="M266" s="686" t="s">
        <v>157</v>
      </c>
      <c r="N266" s="689" t="s">
        <v>158</v>
      </c>
    </row>
    <row r="267" spans="2:14" ht="12.75" thickBot="1">
      <c r="B267" s="25"/>
      <c r="C267" s="26"/>
      <c r="E267" s="362"/>
      <c r="F267" s="583"/>
      <c r="G267" s="685"/>
      <c r="H267" s="297" t="s">
        <v>149</v>
      </c>
      <c r="I267" s="297" t="s">
        <v>151</v>
      </c>
      <c r="J267" s="297" t="s">
        <v>153</v>
      </c>
      <c r="K267" s="297" t="s">
        <v>155</v>
      </c>
      <c r="L267" s="687"/>
      <c r="M267" s="687"/>
      <c r="N267" s="690"/>
    </row>
    <row r="268" spans="2:14">
      <c r="B268" s="8" t="s">
        <v>46</v>
      </c>
      <c r="C268" s="9" t="s">
        <v>11</v>
      </c>
      <c r="E268" s="688" t="s">
        <v>146</v>
      </c>
      <c r="F268" s="617">
        <v>202203</v>
      </c>
      <c r="G268" s="73">
        <v>1215</v>
      </c>
      <c r="H268" s="73">
        <v>2227</v>
      </c>
      <c r="I268" s="73">
        <v>304</v>
      </c>
      <c r="J268" s="73" t="s">
        <v>464</v>
      </c>
      <c r="K268" s="73">
        <v>688</v>
      </c>
      <c r="L268" s="73">
        <v>17307</v>
      </c>
      <c r="M268" s="73"/>
      <c r="N268" s="328">
        <v>21743</v>
      </c>
    </row>
    <row r="269" spans="2:14" ht="12" customHeight="1">
      <c r="B269" s="10" t="s">
        <v>46</v>
      </c>
      <c r="C269" s="11" t="s">
        <v>11</v>
      </c>
      <c r="E269" s="679"/>
      <c r="F269" s="613">
        <v>202303</v>
      </c>
      <c r="G269" s="327">
        <v>1205</v>
      </c>
      <c r="H269" s="327">
        <v>1312</v>
      </c>
      <c r="I269" s="327" t="s">
        <v>464</v>
      </c>
      <c r="J269" s="327" t="s">
        <v>464</v>
      </c>
      <c r="K269" s="327">
        <v>2339</v>
      </c>
      <c r="L269" s="327">
        <v>18563</v>
      </c>
      <c r="M269" s="327"/>
      <c r="N269" s="329">
        <v>23421</v>
      </c>
    </row>
    <row r="270" spans="2:14">
      <c r="B270" s="10" t="s">
        <v>46</v>
      </c>
      <c r="C270" s="11" t="s">
        <v>11</v>
      </c>
      <c r="E270" s="677" t="s">
        <v>159</v>
      </c>
      <c r="F270" s="298">
        <f>F268</f>
        <v>202203</v>
      </c>
      <c r="G270" s="73">
        <v>4620</v>
      </c>
      <c r="H270" s="73">
        <v>11553</v>
      </c>
      <c r="I270" s="73">
        <v>3354</v>
      </c>
      <c r="J270" s="73">
        <v>1291</v>
      </c>
      <c r="K270" s="73">
        <v>3716</v>
      </c>
      <c r="L270" s="73">
        <v>19711</v>
      </c>
      <c r="M270" s="73"/>
      <c r="N270" s="328">
        <v>44247</v>
      </c>
    </row>
    <row r="271" spans="2:14">
      <c r="B271" s="10" t="s">
        <v>46</v>
      </c>
      <c r="C271" s="11" t="s">
        <v>11</v>
      </c>
      <c r="E271" s="679" t="s">
        <v>77</v>
      </c>
      <c r="F271" s="302">
        <f>F269</f>
        <v>202303</v>
      </c>
      <c r="G271" s="327">
        <v>5922</v>
      </c>
      <c r="H271" s="327">
        <v>8683</v>
      </c>
      <c r="I271" s="327">
        <v>532</v>
      </c>
      <c r="J271" s="327">
        <v>2428</v>
      </c>
      <c r="K271" s="327">
        <v>3931</v>
      </c>
      <c r="L271" s="327">
        <v>16957</v>
      </c>
      <c r="M271" s="327"/>
      <c r="N271" s="329">
        <v>38455</v>
      </c>
    </row>
    <row r="272" spans="2:14">
      <c r="B272" s="10" t="s">
        <v>46</v>
      </c>
      <c r="C272" s="11" t="s">
        <v>11</v>
      </c>
      <c r="E272" s="677" t="s">
        <v>160</v>
      </c>
      <c r="F272" s="298">
        <f t="shared" ref="F272:F283" si="6">F270</f>
        <v>202203</v>
      </c>
      <c r="G272" s="73" t="s">
        <v>464</v>
      </c>
      <c r="H272" s="73"/>
      <c r="I272" s="73"/>
      <c r="J272" s="73"/>
      <c r="K272" s="73"/>
      <c r="L272" s="73"/>
      <c r="M272" s="73"/>
      <c r="N272" s="328" t="s">
        <v>464</v>
      </c>
    </row>
    <row r="273" spans="2:14">
      <c r="B273" s="10" t="s">
        <v>46</v>
      </c>
      <c r="C273" s="11" t="s">
        <v>11</v>
      </c>
      <c r="E273" s="679" t="s">
        <v>73</v>
      </c>
      <c r="F273" s="302">
        <f t="shared" si="6"/>
        <v>202303</v>
      </c>
      <c r="G273" s="327" t="s">
        <v>464</v>
      </c>
      <c r="H273" s="327"/>
      <c r="I273" s="327"/>
      <c r="J273" s="327"/>
      <c r="K273" s="327"/>
      <c r="L273" s="327"/>
      <c r="M273" s="327"/>
      <c r="N273" s="329" t="s">
        <v>464</v>
      </c>
    </row>
    <row r="274" spans="2:14">
      <c r="B274" s="10" t="s">
        <v>46</v>
      </c>
      <c r="C274" s="11" t="s">
        <v>11</v>
      </c>
      <c r="E274" s="677" t="s">
        <v>161</v>
      </c>
      <c r="F274" s="298">
        <f t="shared" si="6"/>
        <v>202203</v>
      </c>
      <c r="G274" s="73">
        <v>3511</v>
      </c>
      <c r="H274" s="73">
        <v>7598</v>
      </c>
      <c r="I274" s="73">
        <v>8010</v>
      </c>
      <c r="J274" s="73">
        <v>11574</v>
      </c>
      <c r="K274" s="73">
        <v>26748</v>
      </c>
      <c r="L274" s="73">
        <v>24428</v>
      </c>
      <c r="M274" s="73" t="s">
        <v>464</v>
      </c>
      <c r="N274" s="328">
        <v>81871</v>
      </c>
    </row>
    <row r="275" spans="2:14" ht="14.25" customHeight="1">
      <c r="B275" s="10" t="s">
        <v>46</v>
      </c>
      <c r="C275" s="11" t="s">
        <v>11</v>
      </c>
      <c r="E275" s="679" t="s">
        <v>73</v>
      </c>
      <c r="F275" s="302">
        <f t="shared" si="6"/>
        <v>202303</v>
      </c>
      <c r="G275" s="327">
        <v>3805</v>
      </c>
      <c r="H275" s="327">
        <v>9674</v>
      </c>
      <c r="I275" s="327">
        <v>10279</v>
      </c>
      <c r="J275" s="327">
        <v>15978</v>
      </c>
      <c r="K275" s="327">
        <v>20354</v>
      </c>
      <c r="L275" s="327">
        <v>23587</v>
      </c>
      <c r="M275" s="327" t="s">
        <v>464</v>
      </c>
      <c r="N275" s="329">
        <v>83680</v>
      </c>
    </row>
    <row r="276" spans="2:14">
      <c r="B276" s="10" t="s">
        <v>46</v>
      </c>
      <c r="C276" s="11" t="s">
        <v>11</v>
      </c>
      <c r="E276" s="677" t="s">
        <v>162</v>
      </c>
      <c r="F276" s="298">
        <f t="shared" si="6"/>
        <v>202203</v>
      </c>
      <c r="G276" s="73"/>
      <c r="H276" s="73"/>
      <c r="I276" s="73"/>
      <c r="J276" s="73"/>
      <c r="K276" s="73"/>
      <c r="L276" s="73"/>
      <c r="M276" s="73">
        <v>4008</v>
      </c>
      <c r="N276" s="328">
        <v>4008</v>
      </c>
    </row>
    <row r="277" spans="2:14">
      <c r="B277" s="10" t="s">
        <v>46</v>
      </c>
      <c r="C277" s="11" t="s">
        <v>11</v>
      </c>
      <c r="E277" s="679" t="s">
        <v>73</v>
      </c>
      <c r="F277" s="302">
        <f t="shared" si="6"/>
        <v>202303</v>
      </c>
      <c r="G277" s="327"/>
      <c r="H277" s="327"/>
      <c r="I277" s="327"/>
      <c r="J277" s="327"/>
      <c r="K277" s="327"/>
      <c r="L277" s="327"/>
      <c r="M277" s="327">
        <v>3607</v>
      </c>
      <c r="N277" s="329">
        <v>3607</v>
      </c>
    </row>
    <row r="278" spans="2:14">
      <c r="B278" s="10" t="s">
        <v>46</v>
      </c>
      <c r="C278" s="11" t="s">
        <v>11</v>
      </c>
      <c r="E278" s="677" t="s">
        <v>163</v>
      </c>
      <c r="F278" s="298">
        <f t="shared" si="6"/>
        <v>202203</v>
      </c>
      <c r="G278" s="73">
        <v>1201</v>
      </c>
      <c r="H278" s="73">
        <v>4724</v>
      </c>
      <c r="I278" s="73">
        <v>11180</v>
      </c>
      <c r="J278" s="73">
        <v>16267</v>
      </c>
      <c r="K278" s="73">
        <v>8678</v>
      </c>
      <c r="L278" s="73" t="s">
        <v>464</v>
      </c>
      <c r="M278" s="73">
        <v>13634</v>
      </c>
      <c r="N278" s="328">
        <v>55688</v>
      </c>
    </row>
    <row r="279" spans="2:14">
      <c r="B279" s="10" t="s">
        <v>46</v>
      </c>
      <c r="C279" s="11" t="s">
        <v>11</v>
      </c>
      <c r="E279" s="679" t="s">
        <v>73</v>
      </c>
      <c r="F279" s="302">
        <f t="shared" si="6"/>
        <v>202303</v>
      </c>
      <c r="G279" s="327">
        <v>2798</v>
      </c>
      <c r="H279" s="327">
        <v>4878</v>
      </c>
      <c r="I279" s="327">
        <v>17533</v>
      </c>
      <c r="J279" s="327">
        <v>10814</v>
      </c>
      <c r="K279" s="327">
        <v>4942</v>
      </c>
      <c r="L279" s="327" t="s">
        <v>464</v>
      </c>
      <c r="M279" s="327">
        <v>14539</v>
      </c>
      <c r="N279" s="329">
        <v>55508</v>
      </c>
    </row>
    <row r="280" spans="2:14">
      <c r="B280" s="10" t="s">
        <v>46</v>
      </c>
      <c r="C280" s="11" t="s">
        <v>11</v>
      </c>
      <c r="E280" s="675" t="s">
        <v>165</v>
      </c>
      <c r="F280" s="298">
        <f t="shared" si="6"/>
        <v>202203</v>
      </c>
      <c r="G280" s="73">
        <v>1201</v>
      </c>
      <c r="H280" s="73">
        <v>4724</v>
      </c>
      <c r="I280" s="73">
        <v>7720</v>
      </c>
      <c r="J280" s="73">
        <v>8608</v>
      </c>
      <c r="K280" s="73">
        <v>7603</v>
      </c>
      <c r="L280" s="73" t="s">
        <v>464</v>
      </c>
      <c r="M280" s="73">
        <v>1895</v>
      </c>
      <c r="N280" s="328">
        <v>31753</v>
      </c>
    </row>
    <row r="281" spans="2:14">
      <c r="B281" s="10" t="s">
        <v>46</v>
      </c>
      <c r="C281" s="11" t="s">
        <v>11</v>
      </c>
      <c r="E281" s="676" t="s">
        <v>73</v>
      </c>
      <c r="F281" s="302">
        <f t="shared" si="6"/>
        <v>202303</v>
      </c>
      <c r="G281" s="327">
        <v>2798</v>
      </c>
      <c r="H281" s="327">
        <v>4878</v>
      </c>
      <c r="I281" s="327">
        <v>9521</v>
      </c>
      <c r="J281" s="327">
        <v>9669</v>
      </c>
      <c r="K281" s="327">
        <v>4057</v>
      </c>
      <c r="L281" s="327" t="s">
        <v>464</v>
      </c>
      <c r="M281" s="327">
        <v>2249</v>
      </c>
      <c r="N281" s="329">
        <v>33175</v>
      </c>
    </row>
    <row r="282" spans="2:14">
      <c r="B282" s="10" t="s">
        <v>46</v>
      </c>
      <c r="C282" s="11" t="s">
        <v>11</v>
      </c>
      <c r="E282" s="677" t="s">
        <v>158</v>
      </c>
      <c r="F282" s="298">
        <f t="shared" si="6"/>
        <v>202203</v>
      </c>
      <c r="G282" s="73">
        <v>10547</v>
      </c>
      <c r="H282" s="73">
        <v>26102</v>
      </c>
      <c r="I282" s="73">
        <v>22848</v>
      </c>
      <c r="J282" s="73">
        <v>29132</v>
      </c>
      <c r="K282" s="73">
        <v>39830</v>
      </c>
      <c r="L282" s="73">
        <v>61446</v>
      </c>
      <c r="M282" s="73">
        <v>17642</v>
      </c>
      <c r="N282" s="328">
        <v>207557</v>
      </c>
    </row>
    <row r="283" spans="2:14" ht="12.75" thickBot="1">
      <c r="B283" s="12" t="s">
        <v>46</v>
      </c>
      <c r="C283" s="13" t="s">
        <v>11</v>
      </c>
      <c r="E283" s="678" t="s">
        <v>73</v>
      </c>
      <c r="F283" s="324">
        <f t="shared" si="6"/>
        <v>202303</v>
      </c>
      <c r="G283" s="330">
        <v>13730</v>
      </c>
      <c r="H283" s="330">
        <v>24547</v>
      </c>
      <c r="I283" s="330">
        <v>28344</v>
      </c>
      <c r="J283" s="330">
        <v>29220</v>
      </c>
      <c r="K283" s="330">
        <v>31566</v>
      </c>
      <c r="L283" s="330">
        <v>59107</v>
      </c>
      <c r="M283" s="330">
        <v>18146</v>
      </c>
      <c r="N283" s="331">
        <v>204671</v>
      </c>
    </row>
    <row r="284" spans="2:14" ht="18.75">
      <c r="B284" s="7"/>
      <c r="C284" s="7"/>
      <c r="E284" s="39"/>
      <c r="F284" s="29"/>
      <c r="G284" s="48"/>
      <c r="H284" s="48"/>
      <c r="I284" s="48"/>
      <c r="J284" s="48"/>
      <c r="K284" s="48"/>
      <c r="L284" s="48"/>
      <c r="M284" s="48"/>
      <c r="N284" s="48"/>
    </row>
    <row r="285" spans="2:14" ht="14.25">
      <c r="E285" s="67" t="s">
        <v>366</v>
      </c>
      <c r="F285" s="5"/>
      <c r="J285" s="37"/>
    </row>
    <row r="286" spans="2:14" ht="12.75" thickBot="1"/>
    <row r="287" spans="2:14">
      <c r="F287" s="565"/>
      <c r="G287" s="434" t="s">
        <v>5</v>
      </c>
      <c r="H287" s="435"/>
      <c r="I287" s="434" t="s">
        <v>359</v>
      </c>
      <c r="J287" s="590"/>
    </row>
    <row r="288" spans="2:14">
      <c r="E288" s="58"/>
      <c r="F288" s="581"/>
      <c r="G288" s="587">
        <f t="shared" ref="G288:H289" si="7">I288</f>
        <v>202203</v>
      </c>
      <c r="H288" s="432">
        <f t="shared" si="7"/>
        <v>202303</v>
      </c>
      <c r="I288" s="432">
        <v>202203</v>
      </c>
      <c r="J288" s="433">
        <v>202303</v>
      </c>
    </row>
    <row r="289" spans="2:10" ht="12.75" thickBot="1">
      <c r="E289" s="582"/>
      <c r="F289" s="583"/>
      <c r="G289" s="588" t="str">
        <f t="shared" si="7"/>
        <v>令和 4年 3月</v>
      </c>
      <c r="H289" s="405" t="str">
        <f t="shared" si="7"/>
        <v>令和 5年 3月</v>
      </c>
      <c r="I289" s="405" t="s">
        <v>481</v>
      </c>
      <c r="J289" s="403" t="s">
        <v>460</v>
      </c>
    </row>
    <row r="290" spans="2:10">
      <c r="B290" s="8" t="s">
        <v>46</v>
      </c>
      <c r="C290" s="9" t="s">
        <v>11</v>
      </c>
      <c r="E290" s="589" t="s">
        <v>358</v>
      </c>
      <c r="F290" s="78"/>
      <c r="G290" s="73">
        <v>199426</v>
      </c>
      <c r="H290" s="73">
        <v>211062</v>
      </c>
      <c r="I290" s="73">
        <v>207560</v>
      </c>
      <c r="J290" s="328">
        <v>204673</v>
      </c>
    </row>
    <row r="291" spans="2:10">
      <c r="B291" s="10" t="s">
        <v>46</v>
      </c>
      <c r="C291" s="11" t="s">
        <v>11</v>
      </c>
      <c r="E291" s="165" t="s">
        <v>185</v>
      </c>
      <c r="F291" s="74"/>
      <c r="G291" s="75">
        <v>16295</v>
      </c>
      <c r="H291" s="75">
        <v>24341</v>
      </c>
      <c r="I291" s="75">
        <v>21743</v>
      </c>
      <c r="J291" s="84">
        <v>23421</v>
      </c>
    </row>
    <row r="292" spans="2:10">
      <c r="B292" s="10" t="s">
        <v>46</v>
      </c>
      <c r="C292" s="11" t="s">
        <v>11</v>
      </c>
      <c r="E292" s="165" t="s">
        <v>186</v>
      </c>
      <c r="F292" s="74"/>
      <c r="G292" s="75">
        <v>43623</v>
      </c>
      <c r="H292" s="75">
        <v>41980</v>
      </c>
      <c r="I292" s="75">
        <v>44247</v>
      </c>
      <c r="J292" s="84">
        <v>38455</v>
      </c>
    </row>
    <row r="293" spans="2:10">
      <c r="B293" s="10" t="s">
        <v>46</v>
      </c>
      <c r="C293" s="11" t="s">
        <v>11</v>
      </c>
      <c r="E293" s="165" t="s">
        <v>307</v>
      </c>
      <c r="F293" s="74"/>
      <c r="G293" s="75" t="s">
        <v>464</v>
      </c>
      <c r="H293" s="75" t="s">
        <v>464</v>
      </c>
      <c r="I293" s="75" t="s">
        <v>472</v>
      </c>
      <c r="J293" s="84" t="s">
        <v>464</v>
      </c>
    </row>
    <row r="294" spans="2:10">
      <c r="B294" s="10" t="s">
        <v>46</v>
      </c>
      <c r="C294" s="11" t="s">
        <v>11</v>
      </c>
      <c r="E294" s="165" t="s">
        <v>308</v>
      </c>
      <c r="F294" s="74"/>
      <c r="G294" s="75">
        <v>80294</v>
      </c>
      <c r="H294" s="75">
        <v>84498</v>
      </c>
      <c r="I294" s="75">
        <v>81871</v>
      </c>
      <c r="J294" s="84">
        <v>83680</v>
      </c>
    </row>
    <row r="295" spans="2:10">
      <c r="B295" s="10" t="s">
        <v>46</v>
      </c>
      <c r="C295" s="11" t="s">
        <v>11</v>
      </c>
      <c r="E295" s="165" t="s">
        <v>360</v>
      </c>
      <c r="F295" s="74"/>
      <c r="G295" s="75">
        <v>3624</v>
      </c>
      <c r="H295" s="75">
        <v>3342</v>
      </c>
      <c r="I295" s="75">
        <v>4008</v>
      </c>
      <c r="J295" s="84">
        <v>3607</v>
      </c>
    </row>
    <row r="296" spans="2:10">
      <c r="B296" s="10" t="s">
        <v>46</v>
      </c>
      <c r="C296" s="11" t="s">
        <v>11</v>
      </c>
      <c r="E296" s="165" t="s">
        <v>361</v>
      </c>
      <c r="F296" s="74"/>
      <c r="G296" s="75">
        <v>55587</v>
      </c>
      <c r="H296" s="75">
        <v>56897</v>
      </c>
      <c r="I296" s="75">
        <v>55688</v>
      </c>
      <c r="J296" s="84">
        <v>55509</v>
      </c>
    </row>
    <row r="297" spans="2:10">
      <c r="B297" s="10" t="s">
        <v>46</v>
      </c>
      <c r="C297" s="11" t="s">
        <v>11</v>
      </c>
      <c r="E297" s="332" t="s">
        <v>362</v>
      </c>
      <c r="F297" s="74"/>
      <c r="G297" s="75">
        <v>31045</v>
      </c>
      <c r="H297" s="75">
        <v>33791</v>
      </c>
      <c r="I297" s="75">
        <v>31753</v>
      </c>
      <c r="J297" s="84">
        <v>33175</v>
      </c>
    </row>
    <row r="298" spans="2:10">
      <c r="B298" s="10" t="s">
        <v>46</v>
      </c>
      <c r="C298" s="11" t="s">
        <v>11</v>
      </c>
      <c r="E298" s="333" t="s">
        <v>173</v>
      </c>
      <c r="F298" s="74"/>
      <c r="G298" s="75" t="s">
        <v>464</v>
      </c>
      <c r="H298" s="75" t="s">
        <v>464</v>
      </c>
      <c r="I298" s="75">
        <v>31753</v>
      </c>
      <c r="J298" s="84">
        <v>33175</v>
      </c>
    </row>
    <row r="299" spans="2:10">
      <c r="B299" s="10" t="s">
        <v>46</v>
      </c>
      <c r="C299" s="11" t="s">
        <v>11</v>
      </c>
      <c r="E299" s="333" t="s">
        <v>174</v>
      </c>
      <c r="F299" s="74"/>
      <c r="G299" s="75" t="s">
        <v>464</v>
      </c>
      <c r="H299" s="75" t="s">
        <v>464</v>
      </c>
      <c r="I299" s="75" t="s">
        <v>472</v>
      </c>
      <c r="J299" s="84" t="s">
        <v>472</v>
      </c>
    </row>
    <row r="300" spans="2:10">
      <c r="B300" s="10" t="s">
        <v>46</v>
      </c>
      <c r="C300" s="11" t="s">
        <v>11</v>
      </c>
      <c r="E300" s="332" t="s">
        <v>363</v>
      </c>
      <c r="F300" s="74"/>
      <c r="G300" s="75">
        <v>24542</v>
      </c>
      <c r="H300" s="75">
        <v>23106</v>
      </c>
      <c r="I300" s="75">
        <v>23935</v>
      </c>
      <c r="J300" s="84">
        <v>22333</v>
      </c>
    </row>
    <row r="301" spans="2:10">
      <c r="B301" s="10" t="s">
        <v>46</v>
      </c>
      <c r="C301" s="11" t="s">
        <v>11</v>
      </c>
      <c r="E301" s="333" t="s">
        <v>175</v>
      </c>
      <c r="F301" s="74"/>
      <c r="G301" s="75" t="s">
        <v>464</v>
      </c>
      <c r="H301" s="75" t="s">
        <v>464</v>
      </c>
      <c r="I301" s="75" t="s">
        <v>464</v>
      </c>
      <c r="J301" s="84" t="s">
        <v>464</v>
      </c>
    </row>
    <row r="302" spans="2:10">
      <c r="B302" s="10" t="s">
        <v>46</v>
      </c>
      <c r="C302" s="11" t="s">
        <v>11</v>
      </c>
      <c r="E302" s="333" t="s">
        <v>176</v>
      </c>
      <c r="F302" s="74"/>
      <c r="G302" s="75" t="s">
        <v>464</v>
      </c>
      <c r="H302" s="75" t="s">
        <v>464</v>
      </c>
      <c r="I302" s="75" t="s">
        <v>464</v>
      </c>
      <c r="J302" s="84" t="s">
        <v>464</v>
      </c>
    </row>
    <row r="303" spans="2:10">
      <c r="B303" s="10" t="s">
        <v>46</v>
      </c>
      <c r="C303" s="11" t="s">
        <v>11</v>
      </c>
      <c r="E303" s="333" t="s">
        <v>172</v>
      </c>
      <c r="F303" s="74"/>
      <c r="G303" s="75" t="s">
        <v>464</v>
      </c>
      <c r="H303" s="75" t="s">
        <v>464</v>
      </c>
      <c r="I303" s="75">
        <v>23935</v>
      </c>
      <c r="J303" s="84">
        <v>22333</v>
      </c>
    </row>
    <row r="304" spans="2:10">
      <c r="B304" s="10" t="s">
        <v>46</v>
      </c>
      <c r="C304" s="11" t="s">
        <v>11</v>
      </c>
      <c r="E304" s="165" t="s">
        <v>364</v>
      </c>
      <c r="F304" s="74"/>
      <c r="G304" s="75">
        <v>168378</v>
      </c>
      <c r="H304" s="75">
        <v>177267</v>
      </c>
      <c r="I304" s="75">
        <v>175804</v>
      </c>
      <c r="J304" s="84">
        <v>171496</v>
      </c>
    </row>
    <row r="305" spans="2:14" ht="12.75" thickBot="1">
      <c r="B305" s="12" t="s">
        <v>46</v>
      </c>
      <c r="C305" s="13" t="s">
        <v>11</v>
      </c>
      <c r="E305" s="195" t="s">
        <v>365</v>
      </c>
      <c r="F305" s="116"/>
      <c r="G305" s="85">
        <v>31045</v>
      </c>
      <c r="H305" s="85">
        <v>33791</v>
      </c>
      <c r="I305" s="85">
        <v>31753</v>
      </c>
      <c r="J305" s="86">
        <v>33175</v>
      </c>
    </row>
    <row r="307" spans="2:14" ht="15" thickBot="1">
      <c r="E307" s="67" t="s">
        <v>177</v>
      </c>
      <c r="F307" s="5"/>
      <c r="G307" s="5"/>
    </row>
    <row r="308" spans="2:14">
      <c r="B308" s="7"/>
      <c r="C308" s="7"/>
      <c r="F308" s="565"/>
      <c r="G308" s="584">
        <v>202203</v>
      </c>
      <c r="H308" s="401">
        <v>202303</v>
      </c>
    </row>
    <row r="309" spans="2:14" ht="12.75" thickBot="1">
      <c r="B309" s="25"/>
      <c r="C309" s="26"/>
      <c r="E309" s="362"/>
      <c r="F309" s="566"/>
      <c r="G309" s="585" t="s">
        <v>481</v>
      </c>
      <c r="H309" s="403" t="s">
        <v>460</v>
      </c>
    </row>
    <row r="310" spans="2:14">
      <c r="B310" s="8" t="s">
        <v>46</v>
      </c>
      <c r="C310" s="9" t="s">
        <v>169</v>
      </c>
      <c r="E310" s="586" t="s">
        <v>170</v>
      </c>
      <c r="F310" s="44"/>
      <c r="G310" s="267">
        <v>37.799999999999997</v>
      </c>
      <c r="H310" s="268">
        <v>37.299999999999997</v>
      </c>
    </row>
    <row r="311" spans="2:14" ht="12.75" thickBot="1">
      <c r="B311" s="12" t="s">
        <v>46</v>
      </c>
      <c r="C311" s="13" t="s">
        <v>169</v>
      </c>
      <c r="E311" s="269" t="s">
        <v>171</v>
      </c>
      <c r="F311" s="270"/>
      <c r="G311" s="271">
        <v>35.85</v>
      </c>
      <c r="H311" s="272">
        <v>37.58</v>
      </c>
    </row>
    <row r="313" spans="2:14" ht="14.25">
      <c r="E313" s="67" t="s">
        <v>309</v>
      </c>
      <c r="F313" s="5"/>
      <c r="G313" s="5"/>
    </row>
    <row r="314" spans="2:14" s="619" customFormat="1" ht="15.75">
      <c r="B314" s="618"/>
      <c r="C314" s="618"/>
      <c r="D314" s="635"/>
      <c r="E314" s="635"/>
      <c r="F314" s="635"/>
      <c r="G314" s="629">
        <v>202203</v>
      </c>
      <c r="H314" s="630"/>
      <c r="I314" s="630"/>
      <c r="J314" s="631"/>
      <c r="K314" s="629">
        <v>202303</v>
      </c>
      <c r="L314" s="630"/>
      <c r="M314" s="630"/>
      <c r="N314" s="631"/>
    </row>
    <row r="315" spans="2:14" s="619" customFormat="1" ht="15.75">
      <c r="B315" s="618"/>
      <c r="C315" s="618"/>
      <c r="D315" s="635"/>
      <c r="E315" s="620"/>
      <c r="F315" s="635"/>
      <c r="G315" s="632" t="s">
        <v>481</v>
      </c>
      <c r="H315" s="633"/>
      <c r="I315" s="633"/>
      <c r="J315" s="634"/>
      <c r="K315" s="632" t="s">
        <v>460</v>
      </c>
      <c r="L315" s="633"/>
      <c r="M315" s="633"/>
      <c r="N315" s="634"/>
    </row>
    <row r="316" spans="2:14" s="619" customFormat="1" ht="15.75">
      <c r="B316" s="618"/>
      <c r="C316" s="618"/>
      <c r="D316" s="635"/>
      <c r="E316" s="620"/>
      <c r="F316" s="635"/>
      <c r="G316" s="636" t="s">
        <v>178</v>
      </c>
      <c r="H316" s="673" t="s">
        <v>439</v>
      </c>
      <c r="I316" s="664" t="s">
        <v>440</v>
      </c>
      <c r="J316" s="664" t="s">
        <v>441</v>
      </c>
      <c r="K316" s="636" t="s">
        <v>178</v>
      </c>
      <c r="L316" s="673" t="s">
        <v>439</v>
      </c>
      <c r="M316" s="664" t="s">
        <v>440</v>
      </c>
      <c r="N316" s="664" t="s">
        <v>441</v>
      </c>
    </row>
    <row r="317" spans="2:14" s="619" customFormat="1" ht="15.75">
      <c r="B317" s="618"/>
      <c r="C317" s="618"/>
      <c r="D317" s="635"/>
      <c r="E317" s="620"/>
      <c r="F317" s="637"/>
      <c r="G317" s="638" t="s">
        <v>179</v>
      </c>
      <c r="H317" s="674"/>
      <c r="I317" s="665"/>
      <c r="J317" s="665"/>
      <c r="K317" s="638" t="s">
        <v>179</v>
      </c>
      <c r="L317" s="674"/>
      <c r="M317" s="665"/>
      <c r="N317" s="665"/>
    </row>
    <row r="318" spans="2:14" s="619" customFormat="1" ht="15.75">
      <c r="B318" s="621" t="s">
        <v>46</v>
      </c>
      <c r="C318" s="622" t="s">
        <v>11</v>
      </c>
      <c r="D318" s="635"/>
      <c r="E318" s="639" t="s">
        <v>442</v>
      </c>
      <c r="F318" s="649"/>
      <c r="G318" s="623" t="s">
        <v>464</v>
      </c>
      <c r="H318" s="644" t="s">
        <v>464</v>
      </c>
      <c r="I318" s="644" t="s">
        <v>464</v>
      </c>
      <c r="J318" s="644" t="s">
        <v>464</v>
      </c>
      <c r="K318" s="623" t="s">
        <v>464</v>
      </c>
      <c r="L318" s="644" t="s">
        <v>464</v>
      </c>
      <c r="M318" s="644" t="s">
        <v>464</v>
      </c>
      <c r="N318" s="644" t="s">
        <v>464</v>
      </c>
    </row>
    <row r="319" spans="2:14" s="619" customFormat="1" ht="15.75">
      <c r="B319" s="624" t="s">
        <v>46</v>
      </c>
      <c r="C319" s="625" t="s">
        <v>11</v>
      </c>
      <c r="D319" s="635"/>
      <c r="E319" s="640" t="s">
        <v>443</v>
      </c>
      <c r="F319" s="650"/>
      <c r="G319" s="645">
        <v>207496</v>
      </c>
      <c r="H319" s="626">
        <v>-164</v>
      </c>
      <c r="I319" s="626">
        <v>3246</v>
      </c>
      <c r="J319" s="626">
        <v>-3410</v>
      </c>
      <c r="K319" s="645">
        <v>204510</v>
      </c>
      <c r="L319" s="626">
        <v>-5531</v>
      </c>
      <c r="M319" s="626">
        <v>2817</v>
      </c>
      <c r="N319" s="626">
        <v>-8348</v>
      </c>
    </row>
    <row r="320" spans="2:14" s="619" customFormat="1" ht="15.75">
      <c r="B320" s="624" t="s">
        <v>46</v>
      </c>
      <c r="C320" s="625" t="s">
        <v>11</v>
      </c>
      <c r="D320" s="635"/>
      <c r="E320" s="642" t="s">
        <v>444</v>
      </c>
      <c r="F320" s="650"/>
      <c r="G320" s="645">
        <v>3979</v>
      </c>
      <c r="H320" s="626">
        <v>288</v>
      </c>
      <c r="I320" s="626">
        <v>642</v>
      </c>
      <c r="J320" s="626">
        <v>-354</v>
      </c>
      <c r="K320" s="645">
        <v>3578</v>
      </c>
      <c r="L320" s="626">
        <v>455</v>
      </c>
      <c r="M320" s="626">
        <v>680</v>
      </c>
      <c r="N320" s="626">
        <v>-225</v>
      </c>
    </row>
    <row r="321" spans="2:14" s="619" customFormat="1" ht="15.75">
      <c r="B321" s="624" t="s">
        <v>46</v>
      </c>
      <c r="C321" s="625" t="s">
        <v>11</v>
      </c>
      <c r="D321" s="635"/>
      <c r="E321" s="642" t="s">
        <v>445</v>
      </c>
      <c r="F321" s="650"/>
      <c r="G321" s="69">
        <v>147862</v>
      </c>
      <c r="H321" s="69">
        <v>-622</v>
      </c>
      <c r="I321" s="69">
        <v>1389</v>
      </c>
      <c r="J321" s="69">
        <v>-2011</v>
      </c>
      <c r="K321" s="69">
        <v>145556</v>
      </c>
      <c r="L321" s="69">
        <v>-4433</v>
      </c>
      <c r="M321" s="69">
        <v>743</v>
      </c>
      <c r="N321" s="69">
        <v>-5176</v>
      </c>
    </row>
    <row r="322" spans="2:14" s="619" customFormat="1" ht="15.75">
      <c r="B322" s="624" t="s">
        <v>46</v>
      </c>
      <c r="C322" s="625" t="s">
        <v>11</v>
      </c>
      <c r="E322" s="647" t="s">
        <v>146</v>
      </c>
      <c r="F322" s="650"/>
      <c r="G322" s="645">
        <v>21743</v>
      </c>
      <c r="H322" s="645">
        <v>-249</v>
      </c>
      <c r="I322" s="645">
        <v>184</v>
      </c>
      <c r="J322" s="645">
        <v>-433</v>
      </c>
      <c r="K322" s="645">
        <v>23420</v>
      </c>
      <c r="L322" s="645">
        <v>-1076</v>
      </c>
      <c r="M322" s="645">
        <v>118</v>
      </c>
      <c r="N322" s="645">
        <v>-1194</v>
      </c>
    </row>
    <row r="323" spans="2:14" s="619" customFormat="1" ht="15.75">
      <c r="B323" s="624" t="s">
        <v>46</v>
      </c>
      <c r="C323" s="625" t="s">
        <v>11</v>
      </c>
      <c r="E323" s="647" t="s">
        <v>159</v>
      </c>
      <c r="F323" s="650"/>
      <c r="G323" s="645">
        <v>44246</v>
      </c>
      <c r="H323" s="645">
        <v>251</v>
      </c>
      <c r="I323" s="645">
        <v>770</v>
      </c>
      <c r="J323" s="645">
        <v>-519</v>
      </c>
      <c r="K323" s="645">
        <v>38454</v>
      </c>
      <c r="L323" s="645">
        <v>-880</v>
      </c>
      <c r="M323" s="645">
        <v>403</v>
      </c>
      <c r="N323" s="645">
        <v>-1283</v>
      </c>
    </row>
    <row r="324" spans="2:14" s="619" customFormat="1" ht="15.75">
      <c r="B324" s="624" t="s">
        <v>46</v>
      </c>
      <c r="C324" s="625" t="s">
        <v>11</v>
      </c>
      <c r="E324" s="647" t="s">
        <v>160</v>
      </c>
      <c r="F324" s="650"/>
      <c r="G324" s="626" t="s">
        <v>464</v>
      </c>
      <c r="H324" s="626" t="s">
        <v>464</v>
      </c>
      <c r="I324" s="626" t="s">
        <v>464</v>
      </c>
      <c r="J324" s="101" t="s">
        <v>464</v>
      </c>
      <c r="K324" s="626" t="s">
        <v>464</v>
      </c>
      <c r="L324" s="626" t="s">
        <v>464</v>
      </c>
      <c r="M324" s="626" t="s">
        <v>464</v>
      </c>
      <c r="N324" s="101" t="s">
        <v>464</v>
      </c>
    </row>
    <row r="325" spans="2:14">
      <c r="B325" s="624" t="s">
        <v>46</v>
      </c>
      <c r="C325" s="625" t="s">
        <v>11</v>
      </c>
      <c r="E325" s="648" t="s">
        <v>161</v>
      </c>
      <c r="F325" s="651"/>
      <c r="G325" s="69">
        <v>81871</v>
      </c>
      <c r="H325" s="69">
        <v>-624</v>
      </c>
      <c r="I325" s="69">
        <v>434</v>
      </c>
      <c r="J325" s="69">
        <v>-1058</v>
      </c>
      <c r="K325" s="69">
        <v>83680</v>
      </c>
      <c r="L325" s="69">
        <v>-2476</v>
      </c>
      <c r="M325" s="69">
        <v>222</v>
      </c>
      <c r="N325" s="69">
        <v>-2698</v>
      </c>
    </row>
    <row r="326" spans="2:14">
      <c r="B326" s="624" t="s">
        <v>46</v>
      </c>
      <c r="C326" s="625" t="s">
        <v>11</v>
      </c>
      <c r="D326" s="635"/>
      <c r="E326" s="642" t="s">
        <v>446</v>
      </c>
      <c r="F326" s="650"/>
      <c r="G326" s="645">
        <v>55652</v>
      </c>
      <c r="H326" s="626">
        <v>171</v>
      </c>
      <c r="I326" s="626">
        <v>1214</v>
      </c>
      <c r="J326" s="626">
        <v>-1043</v>
      </c>
      <c r="K326" s="645">
        <v>55373</v>
      </c>
      <c r="L326" s="626">
        <v>-1553</v>
      </c>
      <c r="M326" s="626">
        <v>1393</v>
      </c>
      <c r="N326" s="626">
        <v>-2946</v>
      </c>
    </row>
    <row r="327" spans="2:14">
      <c r="B327" s="624" t="s">
        <v>46</v>
      </c>
      <c r="C327" s="625" t="s">
        <v>11</v>
      </c>
      <c r="D327" s="635"/>
      <c r="E327" s="643" t="s">
        <v>447</v>
      </c>
      <c r="F327" s="652"/>
      <c r="G327" s="69" t="s">
        <v>464</v>
      </c>
      <c r="H327" s="69" t="s">
        <v>464</v>
      </c>
      <c r="I327" s="69" t="s">
        <v>464</v>
      </c>
      <c r="J327" s="69" t="s">
        <v>464</v>
      </c>
      <c r="K327" s="69" t="s">
        <v>464</v>
      </c>
      <c r="L327" s="69" t="s">
        <v>464</v>
      </c>
      <c r="M327" s="69" t="s">
        <v>464</v>
      </c>
      <c r="N327" s="69" t="s">
        <v>464</v>
      </c>
    </row>
    <row r="328" spans="2:14">
      <c r="B328" s="627" t="s">
        <v>46</v>
      </c>
      <c r="C328" s="628" t="s">
        <v>11</v>
      </c>
      <c r="D328" s="635"/>
      <c r="E328" s="641" t="s">
        <v>448</v>
      </c>
      <c r="F328" s="653"/>
      <c r="G328" s="646">
        <f t="shared" ref="G328:N328" si="8">SUM(G318:G326)</f>
        <v>562849</v>
      </c>
      <c r="H328" s="646">
        <f t="shared" si="8"/>
        <v>-949</v>
      </c>
      <c r="I328" s="646">
        <f t="shared" si="8"/>
        <v>7879</v>
      </c>
      <c r="J328" s="646">
        <f t="shared" si="8"/>
        <v>-8828</v>
      </c>
      <c r="K328" s="646">
        <f t="shared" si="8"/>
        <v>554571</v>
      </c>
      <c r="L328" s="646">
        <f t="shared" si="8"/>
        <v>-15494</v>
      </c>
      <c r="M328" s="646">
        <f t="shared" si="8"/>
        <v>6376</v>
      </c>
      <c r="N328" s="646">
        <f t="shared" si="8"/>
        <v>-21870</v>
      </c>
    </row>
    <row r="330" spans="2:14" ht="15" thickBot="1">
      <c r="E330" s="67" t="s">
        <v>191</v>
      </c>
      <c r="F330" s="5"/>
      <c r="G330" s="5"/>
    </row>
    <row r="331" spans="2:14">
      <c r="E331" s="578"/>
      <c r="F331" s="578"/>
      <c r="G331" s="572">
        <v>202203</v>
      </c>
      <c r="H331" s="89"/>
      <c r="I331" s="90"/>
      <c r="J331" s="88">
        <v>202303</v>
      </c>
      <c r="K331" s="89"/>
      <c r="L331" s="91"/>
    </row>
    <row r="332" spans="2:14">
      <c r="E332" s="578"/>
      <c r="F332" s="578"/>
      <c r="G332" s="575" t="s">
        <v>481</v>
      </c>
      <c r="H332" s="93"/>
      <c r="I332" s="94"/>
      <c r="J332" s="92" t="s">
        <v>460</v>
      </c>
      <c r="K332" s="93"/>
      <c r="L332" s="95"/>
    </row>
    <row r="333" spans="2:14" ht="12.75" thickBot="1">
      <c r="E333" s="579"/>
      <c r="F333" s="579"/>
      <c r="G333" s="580" t="s">
        <v>190</v>
      </c>
      <c r="H333" s="97" t="s">
        <v>305</v>
      </c>
      <c r="I333" s="97" t="s">
        <v>306</v>
      </c>
      <c r="J333" s="96" t="s">
        <v>190</v>
      </c>
      <c r="K333" s="97" t="s">
        <v>305</v>
      </c>
      <c r="L333" s="98" t="s">
        <v>306</v>
      </c>
    </row>
    <row r="334" spans="2:14">
      <c r="B334" s="8" t="s">
        <v>46</v>
      </c>
      <c r="C334" s="9" t="s">
        <v>11</v>
      </c>
      <c r="E334" s="577" t="s">
        <v>183</v>
      </c>
      <c r="F334" s="78"/>
      <c r="G334" s="99">
        <v>425</v>
      </c>
      <c r="H334" s="99">
        <v>134</v>
      </c>
      <c r="I334" s="99">
        <v>-14</v>
      </c>
      <c r="J334" s="99">
        <v>1103</v>
      </c>
      <c r="K334" s="99">
        <v>127</v>
      </c>
      <c r="L334" s="100">
        <v>-23</v>
      </c>
    </row>
    <row r="335" spans="2:14">
      <c r="B335" s="10" t="s">
        <v>46</v>
      </c>
      <c r="C335" s="11" t="s">
        <v>11</v>
      </c>
      <c r="E335" s="117" t="s">
        <v>184</v>
      </c>
      <c r="F335" s="74"/>
      <c r="G335" s="101">
        <v>6555</v>
      </c>
      <c r="H335" s="101">
        <v>11</v>
      </c>
      <c r="I335" s="101">
        <v>-31</v>
      </c>
      <c r="J335" s="101">
        <v>695</v>
      </c>
      <c r="K335" s="101">
        <v>1</v>
      </c>
      <c r="L335" s="102">
        <v>-3</v>
      </c>
    </row>
    <row r="336" spans="2:14">
      <c r="B336" s="10" t="s">
        <v>46</v>
      </c>
      <c r="C336" s="11" t="s">
        <v>11</v>
      </c>
      <c r="E336" s="118" t="s">
        <v>185</v>
      </c>
      <c r="F336" s="74"/>
      <c r="G336" s="101">
        <v>503</v>
      </c>
      <c r="H336" s="101">
        <v>0</v>
      </c>
      <c r="I336" s="101" t="s">
        <v>464</v>
      </c>
      <c r="J336" s="101">
        <v>499</v>
      </c>
      <c r="K336" s="101">
        <v>1</v>
      </c>
      <c r="L336" s="102" t="s">
        <v>464</v>
      </c>
    </row>
    <row r="337" spans="2:12">
      <c r="B337" s="10" t="s">
        <v>46</v>
      </c>
      <c r="C337" s="11" t="s">
        <v>11</v>
      </c>
      <c r="E337" s="118" t="s">
        <v>186</v>
      </c>
      <c r="F337" s="74"/>
      <c r="G337" s="101">
        <v>702</v>
      </c>
      <c r="H337" s="101">
        <v>0</v>
      </c>
      <c r="I337" s="101">
        <v>-9</v>
      </c>
      <c r="J337" s="101" t="s">
        <v>464</v>
      </c>
      <c r="K337" s="101" t="s">
        <v>464</v>
      </c>
      <c r="L337" s="102" t="s">
        <v>464</v>
      </c>
    </row>
    <row r="338" spans="2:12">
      <c r="B338" s="10" t="s">
        <v>46</v>
      </c>
      <c r="C338" s="11" t="s">
        <v>11</v>
      </c>
      <c r="E338" s="118" t="s">
        <v>187</v>
      </c>
      <c r="F338" s="74"/>
      <c r="G338" s="101" t="s">
        <v>464</v>
      </c>
      <c r="H338" s="101" t="s">
        <v>464</v>
      </c>
      <c r="I338" s="101" t="s">
        <v>464</v>
      </c>
      <c r="J338" s="101" t="s">
        <v>464</v>
      </c>
      <c r="K338" s="101" t="s">
        <v>464</v>
      </c>
      <c r="L338" s="102" t="s">
        <v>464</v>
      </c>
    </row>
    <row r="339" spans="2:12">
      <c r="B339" s="10" t="s">
        <v>46</v>
      </c>
      <c r="C339" s="11" t="s">
        <v>11</v>
      </c>
      <c r="E339" s="118" t="s">
        <v>188</v>
      </c>
      <c r="F339" s="74"/>
      <c r="G339" s="101">
        <v>5349</v>
      </c>
      <c r="H339" s="101">
        <v>11</v>
      </c>
      <c r="I339" s="101">
        <v>-22</v>
      </c>
      <c r="J339" s="101">
        <v>196</v>
      </c>
      <c r="K339" s="101">
        <v>0</v>
      </c>
      <c r="L339" s="102">
        <v>-3</v>
      </c>
    </row>
    <row r="340" spans="2:12">
      <c r="B340" s="10" t="s">
        <v>46</v>
      </c>
      <c r="C340" s="11" t="s">
        <v>11</v>
      </c>
      <c r="E340" s="117" t="s">
        <v>61</v>
      </c>
      <c r="F340" s="74"/>
      <c r="G340" s="101">
        <v>99</v>
      </c>
      <c r="H340" s="101" t="s">
        <v>464</v>
      </c>
      <c r="I340" s="101">
        <v>-0.1</v>
      </c>
      <c r="J340" s="101">
        <v>830</v>
      </c>
      <c r="K340" s="101">
        <v>70</v>
      </c>
      <c r="L340" s="102">
        <v>-0.1</v>
      </c>
    </row>
    <row r="341" spans="2:12">
      <c r="B341" s="10" t="s">
        <v>46</v>
      </c>
      <c r="C341" s="11" t="s">
        <v>11</v>
      </c>
      <c r="E341" s="118" t="s">
        <v>189</v>
      </c>
      <c r="F341" s="74"/>
      <c r="G341" s="101" t="s">
        <v>464</v>
      </c>
      <c r="H341" s="101" t="s">
        <v>464</v>
      </c>
      <c r="I341" s="101" t="s">
        <v>464</v>
      </c>
      <c r="J341" s="101" t="s">
        <v>464</v>
      </c>
      <c r="K341" s="101" t="s">
        <v>464</v>
      </c>
      <c r="L341" s="102" t="s">
        <v>464</v>
      </c>
    </row>
    <row r="342" spans="2:12">
      <c r="B342" s="10" t="s">
        <v>46</v>
      </c>
      <c r="C342" s="11" t="s">
        <v>11</v>
      </c>
      <c r="E342" s="118" t="s">
        <v>61</v>
      </c>
      <c r="F342" s="74"/>
      <c r="G342" s="103" t="s">
        <v>464</v>
      </c>
      <c r="H342" s="104" t="s">
        <v>464</v>
      </c>
      <c r="I342" s="103" t="s">
        <v>464</v>
      </c>
      <c r="J342" s="103" t="s">
        <v>464</v>
      </c>
      <c r="K342" s="104" t="s">
        <v>464</v>
      </c>
      <c r="L342" s="105" t="s">
        <v>464</v>
      </c>
    </row>
    <row r="343" spans="2:12" ht="12.75" thickBot="1">
      <c r="B343" s="12" t="s">
        <v>46</v>
      </c>
      <c r="C343" s="13" t="s">
        <v>11</v>
      </c>
      <c r="E343" s="119" t="s">
        <v>158</v>
      </c>
      <c r="F343" s="116"/>
      <c r="G343" s="106">
        <v>7080</v>
      </c>
      <c r="H343" s="106">
        <v>145</v>
      </c>
      <c r="I343" s="106">
        <v>-46</v>
      </c>
      <c r="J343" s="106">
        <v>2629</v>
      </c>
      <c r="K343" s="106">
        <v>198</v>
      </c>
      <c r="L343" s="107">
        <v>-26</v>
      </c>
    </row>
    <row r="345" spans="2:12" ht="15" thickBot="1">
      <c r="E345" s="67" t="s">
        <v>384</v>
      </c>
      <c r="F345" s="5"/>
      <c r="J345" s="37"/>
    </row>
    <row r="346" spans="2:12">
      <c r="G346" s="572">
        <v>202203</v>
      </c>
      <c r="H346" s="396">
        <v>202303</v>
      </c>
    </row>
    <row r="347" spans="2:12">
      <c r="G347" s="575" t="s">
        <v>481</v>
      </c>
      <c r="H347" s="576" t="s">
        <v>460</v>
      </c>
    </row>
    <row r="348" spans="2:12" ht="12.75" thickBot="1">
      <c r="E348" s="345" t="s">
        <v>385</v>
      </c>
      <c r="G348" s="183"/>
      <c r="H348" s="183"/>
    </row>
    <row r="349" spans="2:12">
      <c r="B349" s="14" t="s">
        <v>46</v>
      </c>
      <c r="C349" s="9" t="s">
        <v>11</v>
      </c>
      <c r="E349" s="335" t="s">
        <v>380</v>
      </c>
      <c r="F349" s="336"/>
      <c r="G349" s="485" t="s">
        <v>464</v>
      </c>
      <c r="H349" s="482" t="s">
        <v>464</v>
      </c>
    </row>
    <row r="350" spans="2:12">
      <c r="B350" s="16" t="s">
        <v>46</v>
      </c>
      <c r="C350" s="11" t="s">
        <v>11</v>
      </c>
      <c r="E350" s="443" t="s">
        <v>176</v>
      </c>
      <c r="F350" s="20"/>
      <c r="G350" s="486" t="s">
        <v>464</v>
      </c>
      <c r="H350" s="483" t="s">
        <v>464</v>
      </c>
    </row>
    <row r="351" spans="2:12">
      <c r="B351" s="16" t="s">
        <v>46</v>
      </c>
      <c r="C351" s="11" t="s">
        <v>11</v>
      </c>
      <c r="E351" s="443" t="s">
        <v>381</v>
      </c>
      <c r="F351" s="20"/>
      <c r="G351" s="486" t="s">
        <v>464</v>
      </c>
      <c r="H351" s="483" t="s">
        <v>464</v>
      </c>
    </row>
    <row r="352" spans="2:12" ht="12.75" thickBot="1">
      <c r="B352" s="18" t="s">
        <v>46</v>
      </c>
      <c r="C352" s="13" t="s">
        <v>11</v>
      </c>
      <c r="E352" s="444" t="s">
        <v>382</v>
      </c>
      <c r="F352" s="342"/>
      <c r="G352" s="487" t="s">
        <v>464</v>
      </c>
      <c r="H352" s="484" t="s">
        <v>464</v>
      </c>
    </row>
    <row r="353" spans="2:10" ht="12.75" thickBot="1">
      <c r="E353" s="345" t="s">
        <v>386</v>
      </c>
      <c r="G353" s="488"/>
    </row>
    <row r="354" spans="2:10">
      <c r="B354" s="14" t="s">
        <v>46</v>
      </c>
      <c r="C354" s="9" t="s">
        <v>11</v>
      </c>
      <c r="E354" s="335" t="s">
        <v>383</v>
      </c>
      <c r="F354" s="336"/>
      <c r="G354" s="485">
        <v>51900</v>
      </c>
      <c r="H354" s="482">
        <v>52700</v>
      </c>
    </row>
    <row r="355" spans="2:10">
      <c r="B355" s="16" t="s">
        <v>46</v>
      </c>
      <c r="C355" s="11" t="s">
        <v>11</v>
      </c>
      <c r="E355" s="443" t="s">
        <v>176</v>
      </c>
      <c r="F355" s="20"/>
      <c r="G355" s="486">
        <v>8900</v>
      </c>
      <c r="H355" s="483">
        <v>8700</v>
      </c>
    </row>
    <row r="356" spans="2:10">
      <c r="B356" s="16" t="s">
        <v>46</v>
      </c>
      <c r="C356" s="11" t="s">
        <v>11</v>
      </c>
      <c r="E356" s="443" t="s">
        <v>381</v>
      </c>
      <c r="F356" s="20"/>
      <c r="G356" s="486">
        <v>14300</v>
      </c>
      <c r="H356" s="483">
        <v>11500</v>
      </c>
    </row>
    <row r="357" spans="2:10" ht="12.75" thickBot="1">
      <c r="B357" s="18" t="s">
        <v>46</v>
      </c>
      <c r="C357" s="13" t="s">
        <v>11</v>
      </c>
      <c r="E357" s="444" t="s">
        <v>382</v>
      </c>
      <c r="F357" s="342"/>
      <c r="G357" s="487">
        <v>28600</v>
      </c>
      <c r="H357" s="484">
        <v>32400</v>
      </c>
    </row>
    <row r="359" spans="2:10" ht="14.25">
      <c r="E359" s="67" t="s">
        <v>310</v>
      </c>
      <c r="F359" s="5"/>
      <c r="J359" s="37"/>
    </row>
    <row r="360" spans="2:10" ht="12.75" thickBot="1"/>
    <row r="361" spans="2:10">
      <c r="E361" s="58"/>
      <c r="F361" s="58"/>
      <c r="G361" s="400">
        <v>202203</v>
      </c>
      <c r="H361" s="401">
        <v>202303</v>
      </c>
    </row>
    <row r="362" spans="2:10">
      <c r="E362" s="58"/>
      <c r="F362" s="58"/>
      <c r="G362" s="402" t="s">
        <v>481</v>
      </c>
      <c r="H362" s="403" t="s">
        <v>460</v>
      </c>
    </row>
    <row r="363" spans="2:10" ht="12.75" thickBot="1">
      <c r="B363" s="7"/>
      <c r="C363" s="7"/>
      <c r="E363" s="31" t="s">
        <v>311</v>
      </c>
      <c r="F363" s="58"/>
      <c r="G363" s="80"/>
      <c r="H363" s="81" t="s">
        <v>477</v>
      </c>
    </row>
    <row r="364" spans="2:10">
      <c r="B364" s="8" t="s">
        <v>46</v>
      </c>
      <c r="C364" s="9" t="s">
        <v>11</v>
      </c>
      <c r="E364" s="110" t="s">
        <v>312</v>
      </c>
      <c r="F364" s="111"/>
      <c r="G364" s="82" t="s">
        <v>464</v>
      </c>
      <c r="H364" s="83" t="s">
        <v>464</v>
      </c>
    </row>
    <row r="365" spans="2:10">
      <c r="B365" s="10" t="s">
        <v>46</v>
      </c>
      <c r="C365" s="11" t="s">
        <v>11</v>
      </c>
      <c r="E365" s="112" t="s">
        <v>313</v>
      </c>
      <c r="F365" s="74"/>
      <c r="G365" s="108" t="s">
        <v>464</v>
      </c>
      <c r="H365" s="109" t="s">
        <v>464</v>
      </c>
    </row>
    <row r="366" spans="2:10">
      <c r="B366" s="10" t="s">
        <v>46</v>
      </c>
      <c r="C366" s="11" t="s">
        <v>11</v>
      </c>
      <c r="E366" s="112" t="s">
        <v>314</v>
      </c>
      <c r="F366" s="74"/>
      <c r="G366" s="75" t="s">
        <v>464</v>
      </c>
      <c r="H366" s="84" t="s">
        <v>464</v>
      </c>
    </row>
    <row r="367" spans="2:10">
      <c r="B367" s="10" t="s">
        <v>46</v>
      </c>
      <c r="C367" s="11" t="s">
        <v>11</v>
      </c>
      <c r="E367" s="112" t="s">
        <v>315</v>
      </c>
      <c r="F367" s="74"/>
      <c r="G367" s="75" t="s">
        <v>464</v>
      </c>
      <c r="H367" s="84" t="s">
        <v>464</v>
      </c>
    </row>
    <row r="368" spans="2:10">
      <c r="B368" s="10" t="s">
        <v>46</v>
      </c>
      <c r="C368" s="11" t="s">
        <v>11</v>
      </c>
      <c r="E368" s="113" t="s">
        <v>316</v>
      </c>
      <c r="F368" s="74"/>
      <c r="G368" s="75" t="s">
        <v>464</v>
      </c>
      <c r="H368" s="84" t="s">
        <v>464</v>
      </c>
    </row>
    <row r="369" spans="1:12">
      <c r="B369" s="10" t="s">
        <v>46</v>
      </c>
      <c r="C369" s="11" t="s">
        <v>11</v>
      </c>
      <c r="E369" s="112" t="s">
        <v>317</v>
      </c>
      <c r="F369" s="74"/>
      <c r="G369" s="75" t="s">
        <v>464</v>
      </c>
      <c r="H369" s="84" t="s">
        <v>464</v>
      </c>
    </row>
    <row r="370" spans="1:12">
      <c r="B370" s="10" t="s">
        <v>46</v>
      </c>
      <c r="C370" s="11" t="s">
        <v>11</v>
      </c>
      <c r="E370" s="112" t="s">
        <v>318</v>
      </c>
      <c r="F370" s="74"/>
      <c r="G370" s="75" t="s">
        <v>464</v>
      </c>
      <c r="H370" s="84" t="s">
        <v>464</v>
      </c>
    </row>
    <row r="371" spans="1:12">
      <c r="B371" s="10" t="s">
        <v>46</v>
      </c>
      <c r="C371" s="11" t="s">
        <v>11</v>
      </c>
      <c r="E371" s="112" t="s">
        <v>319</v>
      </c>
      <c r="F371" s="74"/>
      <c r="G371" s="75" t="s">
        <v>464</v>
      </c>
      <c r="H371" s="84" t="s">
        <v>464</v>
      </c>
    </row>
    <row r="372" spans="1:12" ht="18.75">
      <c r="B372" s="10" t="s">
        <v>46</v>
      </c>
      <c r="C372" s="11" t="s">
        <v>11</v>
      </c>
      <c r="E372" s="666" t="s">
        <v>320</v>
      </c>
      <c r="F372" s="667"/>
      <c r="G372" s="75">
        <v>165</v>
      </c>
      <c r="H372" s="84">
        <v>182</v>
      </c>
    </row>
    <row r="373" spans="1:12">
      <c r="B373" s="10" t="s">
        <v>46</v>
      </c>
      <c r="C373" s="11" t="s">
        <v>11</v>
      </c>
      <c r="E373" s="114" t="s">
        <v>321</v>
      </c>
      <c r="F373" s="74"/>
      <c r="G373" s="75">
        <v>165</v>
      </c>
      <c r="H373" s="84">
        <v>182</v>
      </c>
    </row>
    <row r="374" spans="1:12" ht="12.75" thickBot="1">
      <c r="B374" s="12" t="s">
        <v>46</v>
      </c>
      <c r="C374" s="13" t="s">
        <v>11</v>
      </c>
      <c r="E374" s="115" t="s">
        <v>322</v>
      </c>
      <c r="F374" s="116"/>
      <c r="G374" s="85" t="s">
        <v>464</v>
      </c>
      <c r="H374" s="86" t="s">
        <v>464</v>
      </c>
    </row>
    <row r="375" spans="1:12">
      <c r="B375" s="7"/>
      <c r="C375" s="7"/>
      <c r="E375" s="76"/>
      <c r="F375" s="58"/>
      <c r="G375" s="77"/>
      <c r="H375" s="77"/>
    </row>
    <row r="376" spans="1:12" ht="16.5">
      <c r="A376" s="2"/>
      <c r="B376" s="2"/>
      <c r="C376" s="2"/>
      <c r="D376" s="2"/>
      <c r="E376" s="229" t="s">
        <v>192</v>
      </c>
      <c r="F376" s="4"/>
      <c r="G376" s="2"/>
      <c r="H376" s="2"/>
      <c r="I376" s="2"/>
      <c r="J376" s="2"/>
      <c r="K376" s="2"/>
      <c r="L376" s="2"/>
    </row>
    <row r="377" spans="1:12" ht="14.25">
      <c r="E377" s="67"/>
      <c r="F377" s="5"/>
    </row>
    <row r="378" spans="1:12" ht="15" thickBot="1">
      <c r="E378" s="67" t="s">
        <v>193</v>
      </c>
      <c r="F378" s="5"/>
      <c r="J378" s="37"/>
    </row>
    <row r="379" spans="1:12" ht="12.75" thickBot="1">
      <c r="G379" s="572">
        <v>202203</v>
      </c>
      <c r="H379" s="396">
        <v>202303</v>
      </c>
    </row>
    <row r="380" spans="1:12">
      <c r="G380" s="573" t="s">
        <v>481</v>
      </c>
      <c r="H380" s="574" t="s">
        <v>460</v>
      </c>
    </row>
    <row r="381" spans="1:12" ht="12.75" thickBot="1">
      <c r="E381" s="345" t="s">
        <v>199</v>
      </c>
      <c r="G381" s="58"/>
      <c r="H381" s="58"/>
    </row>
    <row r="382" spans="1:12">
      <c r="B382" s="14" t="s">
        <v>201</v>
      </c>
      <c r="C382" s="9" t="s">
        <v>11</v>
      </c>
      <c r="E382" s="335" t="s">
        <v>194</v>
      </c>
      <c r="F382" s="336"/>
      <c r="G382" s="337">
        <v>28401</v>
      </c>
      <c r="H382" s="338">
        <v>28994</v>
      </c>
    </row>
    <row r="383" spans="1:12">
      <c r="B383" s="16" t="s">
        <v>201</v>
      </c>
      <c r="C383" s="11" t="s">
        <v>11</v>
      </c>
      <c r="E383" s="339" t="s">
        <v>195</v>
      </c>
      <c r="F383" s="20"/>
      <c r="G383" s="334">
        <v>239</v>
      </c>
      <c r="H383" s="340">
        <v>213</v>
      </c>
    </row>
    <row r="384" spans="1:12">
      <c r="B384" s="16" t="s">
        <v>201</v>
      </c>
      <c r="C384" s="11" t="s">
        <v>11</v>
      </c>
      <c r="E384" s="339" t="s">
        <v>196</v>
      </c>
      <c r="F384" s="20"/>
      <c r="G384" s="334">
        <v>28161</v>
      </c>
      <c r="H384" s="340">
        <v>28781</v>
      </c>
    </row>
    <row r="385" spans="2:10">
      <c r="B385" s="16" t="s">
        <v>201</v>
      </c>
      <c r="C385" s="11" t="s">
        <v>11</v>
      </c>
      <c r="E385" s="339" t="s">
        <v>197</v>
      </c>
      <c r="F385" s="20"/>
      <c r="G385" s="334">
        <v>297449</v>
      </c>
      <c r="H385" s="340">
        <v>288157</v>
      </c>
    </row>
    <row r="386" spans="2:10" ht="12.75" thickBot="1">
      <c r="B386" s="18" t="s">
        <v>201</v>
      </c>
      <c r="C386" s="13" t="s">
        <v>169</v>
      </c>
      <c r="E386" s="341" t="s">
        <v>198</v>
      </c>
      <c r="F386" s="342"/>
      <c r="G386" s="343">
        <v>9.4600000000000009</v>
      </c>
      <c r="H386" s="344">
        <v>9.98</v>
      </c>
    </row>
    <row r="387" spans="2:10" ht="12.75" thickBot="1">
      <c r="E387" s="345" t="s">
        <v>200</v>
      </c>
      <c r="G387" s="58"/>
      <c r="H387" s="58"/>
    </row>
    <row r="388" spans="2:10">
      <c r="B388" s="14" t="s">
        <v>46</v>
      </c>
      <c r="C388" s="9" t="s">
        <v>11</v>
      </c>
      <c r="E388" s="335" t="s">
        <v>194</v>
      </c>
      <c r="F388" s="336"/>
      <c r="G388" s="337">
        <v>28382</v>
      </c>
      <c r="H388" s="338">
        <v>28975</v>
      </c>
    </row>
    <row r="389" spans="2:10">
      <c r="B389" s="16" t="s">
        <v>46</v>
      </c>
      <c r="C389" s="11" t="s">
        <v>11</v>
      </c>
      <c r="E389" s="339" t="s">
        <v>195</v>
      </c>
      <c r="F389" s="20"/>
      <c r="G389" s="334">
        <v>239</v>
      </c>
      <c r="H389" s="340">
        <v>213</v>
      </c>
    </row>
    <row r="390" spans="2:10">
      <c r="B390" s="16" t="s">
        <v>46</v>
      </c>
      <c r="C390" s="11" t="s">
        <v>11</v>
      </c>
      <c r="E390" s="339" t="s">
        <v>196</v>
      </c>
      <c r="F390" s="20"/>
      <c r="G390" s="334">
        <v>28142</v>
      </c>
      <c r="H390" s="340">
        <v>28762</v>
      </c>
    </row>
    <row r="391" spans="2:10">
      <c r="B391" s="16" t="s">
        <v>46</v>
      </c>
      <c r="C391" s="11" t="s">
        <v>11</v>
      </c>
      <c r="E391" s="339" t="s">
        <v>197</v>
      </c>
      <c r="F391" s="20"/>
      <c r="G391" s="334">
        <v>297421</v>
      </c>
      <c r="H391" s="340">
        <v>288126</v>
      </c>
    </row>
    <row r="392" spans="2:10" ht="12.75" thickBot="1">
      <c r="B392" s="18" t="s">
        <v>46</v>
      </c>
      <c r="C392" s="13" t="s">
        <v>169</v>
      </c>
      <c r="E392" s="341" t="s">
        <v>198</v>
      </c>
      <c r="F392" s="342"/>
      <c r="G392" s="343">
        <v>9.4600000000000009</v>
      </c>
      <c r="H392" s="344">
        <v>9.98</v>
      </c>
    </row>
    <row r="394" spans="2:10" ht="15" thickBot="1">
      <c r="E394" s="67" t="s">
        <v>249</v>
      </c>
      <c r="F394" s="5"/>
      <c r="J394" s="37"/>
    </row>
    <row r="395" spans="2:10">
      <c r="H395" s="565"/>
      <c r="I395" s="567">
        <v>202203</v>
      </c>
      <c r="J395" s="396">
        <v>202303</v>
      </c>
    </row>
    <row r="396" spans="2:10">
      <c r="H396" s="565"/>
      <c r="I396" s="569" t="s">
        <v>481</v>
      </c>
      <c r="J396" s="398" t="s">
        <v>460</v>
      </c>
    </row>
    <row r="397" spans="2:10" ht="12.75" thickBot="1">
      <c r="E397" s="362"/>
      <c r="F397" s="362"/>
      <c r="G397" s="362"/>
      <c r="H397" s="566"/>
      <c r="I397" s="570" t="s">
        <v>202</v>
      </c>
      <c r="J397" s="399" t="s">
        <v>202</v>
      </c>
    </row>
    <row r="398" spans="2:10">
      <c r="B398" s="8" t="s">
        <v>46</v>
      </c>
      <c r="C398" s="9" t="s">
        <v>11</v>
      </c>
      <c r="E398" s="571" t="s">
        <v>203</v>
      </c>
      <c r="F398" s="52"/>
      <c r="G398" s="52"/>
      <c r="H398" s="53"/>
      <c r="I398" s="99">
        <v>11062</v>
      </c>
      <c r="J398" s="100">
        <v>10672</v>
      </c>
    </row>
    <row r="399" spans="2:10">
      <c r="B399" s="10" t="s">
        <v>46</v>
      </c>
      <c r="C399" s="11" t="s">
        <v>11</v>
      </c>
      <c r="E399" s="113" t="s">
        <v>204</v>
      </c>
      <c r="F399" s="17"/>
      <c r="G399" s="17"/>
      <c r="H399" s="20"/>
      <c r="I399" s="101" t="s">
        <v>464</v>
      </c>
      <c r="J399" s="102" t="s">
        <v>464</v>
      </c>
    </row>
    <row r="400" spans="2:10">
      <c r="B400" s="10" t="s">
        <v>46</v>
      </c>
      <c r="C400" s="11" t="s">
        <v>11</v>
      </c>
      <c r="E400" s="113" t="s">
        <v>205</v>
      </c>
      <c r="F400" s="17"/>
      <c r="G400" s="17"/>
      <c r="H400" s="20"/>
      <c r="I400" s="101" t="s">
        <v>464</v>
      </c>
      <c r="J400" s="102" t="s">
        <v>464</v>
      </c>
    </row>
    <row r="401" spans="2:10">
      <c r="B401" s="10" t="s">
        <v>46</v>
      </c>
      <c r="C401" s="11" t="s">
        <v>11</v>
      </c>
      <c r="E401" s="113" t="s">
        <v>206</v>
      </c>
      <c r="F401" s="17"/>
      <c r="G401" s="17"/>
      <c r="H401" s="20"/>
      <c r="I401" s="101" t="s">
        <v>464</v>
      </c>
      <c r="J401" s="102" t="s">
        <v>464</v>
      </c>
    </row>
    <row r="402" spans="2:10">
      <c r="B402" s="10" t="s">
        <v>46</v>
      </c>
      <c r="C402" s="11" t="s">
        <v>11</v>
      </c>
      <c r="E402" s="113" t="s">
        <v>207</v>
      </c>
      <c r="F402" s="17"/>
      <c r="G402" s="17"/>
      <c r="H402" s="20"/>
      <c r="I402" s="101" t="s">
        <v>464</v>
      </c>
      <c r="J402" s="102" t="s">
        <v>464</v>
      </c>
    </row>
    <row r="403" spans="2:10">
      <c r="B403" s="10" t="s">
        <v>46</v>
      </c>
      <c r="C403" s="11" t="s">
        <v>11</v>
      </c>
      <c r="E403" s="113" t="s">
        <v>208</v>
      </c>
      <c r="F403" s="17"/>
      <c r="G403" s="17"/>
      <c r="H403" s="20"/>
      <c r="I403" s="101" t="s">
        <v>464</v>
      </c>
      <c r="J403" s="102" t="s">
        <v>464</v>
      </c>
    </row>
    <row r="404" spans="2:10">
      <c r="B404" s="10" t="s">
        <v>46</v>
      </c>
      <c r="C404" s="11" t="s">
        <v>11</v>
      </c>
      <c r="E404" s="113" t="s">
        <v>209</v>
      </c>
      <c r="F404" s="17"/>
      <c r="G404" s="17"/>
      <c r="H404" s="20"/>
      <c r="I404" s="101" t="s">
        <v>464</v>
      </c>
      <c r="J404" s="102" t="s">
        <v>464</v>
      </c>
    </row>
    <row r="405" spans="2:10">
      <c r="B405" s="10" t="s">
        <v>46</v>
      </c>
      <c r="C405" s="11" t="s">
        <v>11</v>
      </c>
      <c r="E405" s="113" t="s">
        <v>210</v>
      </c>
      <c r="F405" s="17"/>
      <c r="G405" s="17"/>
      <c r="H405" s="20"/>
      <c r="I405" s="101">
        <v>4</v>
      </c>
      <c r="J405" s="102">
        <v>4</v>
      </c>
    </row>
    <row r="406" spans="2:10">
      <c r="B406" s="10" t="s">
        <v>46</v>
      </c>
      <c r="C406" s="11" t="s">
        <v>11</v>
      </c>
      <c r="E406" s="113" t="s">
        <v>211</v>
      </c>
      <c r="F406" s="17"/>
      <c r="G406" s="17"/>
      <c r="H406" s="20"/>
      <c r="I406" s="101">
        <v>17</v>
      </c>
      <c r="J406" s="102">
        <v>16</v>
      </c>
    </row>
    <row r="407" spans="2:10">
      <c r="B407" s="10" t="s">
        <v>46</v>
      </c>
      <c r="C407" s="11" t="s">
        <v>11</v>
      </c>
      <c r="E407" s="113" t="s">
        <v>212</v>
      </c>
      <c r="F407" s="17"/>
      <c r="G407" s="17"/>
      <c r="H407" s="20"/>
      <c r="I407" s="101">
        <v>44</v>
      </c>
      <c r="J407" s="102">
        <v>40</v>
      </c>
    </row>
    <row r="408" spans="2:10">
      <c r="B408" s="10" t="s">
        <v>46</v>
      </c>
      <c r="C408" s="11" t="s">
        <v>11</v>
      </c>
      <c r="E408" s="113" t="s">
        <v>213</v>
      </c>
      <c r="F408" s="17"/>
      <c r="G408" s="17"/>
      <c r="H408" s="20"/>
      <c r="I408" s="101">
        <v>30</v>
      </c>
      <c r="J408" s="102">
        <v>46</v>
      </c>
    </row>
    <row r="409" spans="2:10">
      <c r="B409" s="10" t="s">
        <v>46</v>
      </c>
      <c r="C409" s="11" t="s">
        <v>11</v>
      </c>
      <c r="E409" s="113" t="s">
        <v>214</v>
      </c>
      <c r="F409" s="17"/>
      <c r="G409" s="17"/>
      <c r="H409" s="20"/>
      <c r="I409" s="101">
        <v>585</v>
      </c>
      <c r="J409" s="102">
        <v>616</v>
      </c>
    </row>
    <row r="410" spans="2:10">
      <c r="B410" s="10" t="s">
        <v>46</v>
      </c>
      <c r="C410" s="11" t="s">
        <v>11</v>
      </c>
      <c r="E410" s="113" t="s">
        <v>215</v>
      </c>
      <c r="F410" s="17"/>
      <c r="G410" s="17"/>
      <c r="H410" s="20"/>
      <c r="I410" s="101">
        <v>4133</v>
      </c>
      <c r="J410" s="102">
        <v>4212</v>
      </c>
    </row>
    <row r="411" spans="2:10">
      <c r="B411" s="10" t="s">
        <v>46</v>
      </c>
      <c r="C411" s="11" t="s">
        <v>11</v>
      </c>
      <c r="E411" s="113" t="s">
        <v>216</v>
      </c>
      <c r="F411" s="17"/>
      <c r="G411" s="17"/>
      <c r="H411" s="20"/>
      <c r="I411" s="101">
        <v>3561</v>
      </c>
      <c r="J411" s="102">
        <v>3098</v>
      </c>
    </row>
    <row r="412" spans="2:10">
      <c r="B412" s="10" t="s">
        <v>46</v>
      </c>
      <c r="C412" s="11" t="s">
        <v>11</v>
      </c>
      <c r="E412" s="113" t="s">
        <v>217</v>
      </c>
      <c r="F412" s="17"/>
      <c r="G412" s="17"/>
      <c r="H412" s="20"/>
      <c r="I412" s="101">
        <v>16</v>
      </c>
      <c r="J412" s="102">
        <v>15</v>
      </c>
    </row>
    <row r="413" spans="2:10">
      <c r="B413" s="10" t="s">
        <v>46</v>
      </c>
      <c r="C413" s="11" t="s">
        <v>11</v>
      </c>
      <c r="E413" s="113" t="s">
        <v>218</v>
      </c>
      <c r="F413" s="17"/>
      <c r="G413" s="17"/>
      <c r="H413" s="20"/>
      <c r="I413" s="101">
        <v>1247</v>
      </c>
      <c r="J413" s="102">
        <v>1269</v>
      </c>
    </row>
    <row r="414" spans="2:10">
      <c r="B414" s="10" t="s">
        <v>46</v>
      </c>
      <c r="C414" s="11" t="s">
        <v>11</v>
      </c>
      <c r="E414" s="113" t="s">
        <v>219</v>
      </c>
      <c r="F414" s="17"/>
      <c r="G414" s="17"/>
      <c r="H414" s="20"/>
      <c r="I414" s="101">
        <v>55</v>
      </c>
      <c r="J414" s="102">
        <v>18</v>
      </c>
    </row>
    <row r="415" spans="2:10">
      <c r="B415" s="10" t="s">
        <v>46</v>
      </c>
      <c r="C415" s="11" t="s">
        <v>11</v>
      </c>
      <c r="E415" s="113" t="s">
        <v>220</v>
      </c>
      <c r="F415" s="17"/>
      <c r="G415" s="17"/>
      <c r="H415" s="20"/>
      <c r="I415" s="101">
        <v>1</v>
      </c>
      <c r="J415" s="102">
        <v>1</v>
      </c>
    </row>
    <row r="416" spans="2:10">
      <c r="B416" s="10" t="s">
        <v>46</v>
      </c>
      <c r="C416" s="11" t="s">
        <v>11</v>
      </c>
      <c r="E416" s="113" t="s">
        <v>221</v>
      </c>
      <c r="F416" s="17"/>
      <c r="G416" s="17"/>
      <c r="H416" s="20"/>
      <c r="I416" s="101">
        <v>98</v>
      </c>
      <c r="J416" s="102">
        <v>99</v>
      </c>
    </row>
    <row r="417" spans="2:10">
      <c r="B417" s="10" t="s">
        <v>46</v>
      </c>
      <c r="C417" s="11" t="s">
        <v>11</v>
      </c>
      <c r="E417" s="113" t="s">
        <v>222</v>
      </c>
      <c r="F417" s="17"/>
      <c r="G417" s="17"/>
      <c r="H417" s="20"/>
      <c r="I417" s="101" t="s">
        <v>464</v>
      </c>
      <c r="J417" s="102" t="s">
        <v>464</v>
      </c>
    </row>
    <row r="418" spans="2:10">
      <c r="B418" s="10" t="s">
        <v>46</v>
      </c>
      <c r="C418" s="11" t="s">
        <v>11</v>
      </c>
      <c r="E418" s="113" t="s">
        <v>223</v>
      </c>
      <c r="F418" s="17"/>
      <c r="G418" s="17"/>
      <c r="H418" s="20"/>
      <c r="I418" s="101">
        <v>150</v>
      </c>
      <c r="J418" s="102">
        <v>131</v>
      </c>
    </row>
    <row r="419" spans="2:10">
      <c r="B419" s="10" t="s">
        <v>46</v>
      </c>
      <c r="C419" s="11" t="s">
        <v>11</v>
      </c>
      <c r="E419" s="113" t="s">
        <v>224</v>
      </c>
      <c r="F419" s="17"/>
      <c r="G419" s="17"/>
      <c r="H419" s="20"/>
      <c r="I419" s="101">
        <v>1114</v>
      </c>
      <c r="J419" s="102">
        <v>1098</v>
      </c>
    </row>
    <row r="420" spans="2:10">
      <c r="B420" s="10" t="s">
        <v>46</v>
      </c>
      <c r="C420" s="11" t="s">
        <v>11</v>
      </c>
      <c r="E420" s="112" t="s">
        <v>225</v>
      </c>
      <c r="F420" s="17"/>
      <c r="G420" s="17"/>
      <c r="H420" s="20"/>
      <c r="I420" s="101" t="s">
        <v>464</v>
      </c>
      <c r="J420" s="102" t="s">
        <v>464</v>
      </c>
    </row>
    <row r="421" spans="2:10">
      <c r="B421" s="10" t="s">
        <v>46</v>
      </c>
      <c r="C421" s="11" t="s">
        <v>11</v>
      </c>
      <c r="E421" s="113" t="s">
        <v>226</v>
      </c>
      <c r="F421" s="17"/>
      <c r="G421" s="17"/>
      <c r="H421" s="20"/>
      <c r="I421" s="101" t="s">
        <v>464</v>
      </c>
      <c r="J421" s="102" t="s">
        <v>464</v>
      </c>
    </row>
    <row r="422" spans="2:10">
      <c r="B422" s="10" t="s">
        <v>46</v>
      </c>
      <c r="C422" s="11" t="s">
        <v>11</v>
      </c>
      <c r="E422" s="113" t="s">
        <v>227</v>
      </c>
      <c r="F422" s="17"/>
      <c r="G422" s="17"/>
      <c r="H422" s="20"/>
      <c r="I422" s="101" t="s">
        <v>464</v>
      </c>
      <c r="J422" s="102" t="s">
        <v>464</v>
      </c>
    </row>
    <row r="423" spans="2:10">
      <c r="B423" s="10" t="s">
        <v>46</v>
      </c>
      <c r="C423" s="11" t="s">
        <v>11</v>
      </c>
      <c r="E423" s="112" t="s">
        <v>228</v>
      </c>
      <c r="F423" s="17"/>
      <c r="G423" s="17"/>
      <c r="H423" s="20"/>
      <c r="I423" s="101" t="s">
        <v>464</v>
      </c>
      <c r="J423" s="102" t="s">
        <v>464</v>
      </c>
    </row>
    <row r="424" spans="2:10">
      <c r="B424" s="10" t="s">
        <v>46</v>
      </c>
      <c r="C424" s="11" t="s">
        <v>11</v>
      </c>
      <c r="E424" s="112" t="s">
        <v>229</v>
      </c>
      <c r="F424" s="17"/>
      <c r="G424" s="17"/>
      <c r="H424" s="20"/>
      <c r="I424" s="101" t="s">
        <v>464</v>
      </c>
      <c r="J424" s="102" t="s">
        <v>464</v>
      </c>
    </row>
    <row r="425" spans="2:10">
      <c r="B425" s="10" t="s">
        <v>46</v>
      </c>
      <c r="C425" s="11" t="s">
        <v>11</v>
      </c>
      <c r="E425" s="112" t="s">
        <v>230</v>
      </c>
      <c r="F425" s="17"/>
      <c r="G425" s="17"/>
      <c r="H425" s="20"/>
      <c r="I425" s="101" t="s">
        <v>464</v>
      </c>
      <c r="J425" s="102" t="s">
        <v>464</v>
      </c>
    </row>
    <row r="426" spans="2:10" ht="18.75">
      <c r="B426" s="10" t="s">
        <v>46</v>
      </c>
      <c r="C426" s="11" t="s">
        <v>11</v>
      </c>
      <c r="E426" s="666" t="s">
        <v>231</v>
      </c>
      <c r="F426" s="668"/>
      <c r="G426" s="668"/>
      <c r="H426" s="667"/>
      <c r="I426" s="101">
        <v>370</v>
      </c>
      <c r="J426" s="102">
        <v>390</v>
      </c>
    </row>
    <row r="427" spans="2:10">
      <c r="B427" s="10" t="s">
        <v>46</v>
      </c>
      <c r="C427" s="11" t="s">
        <v>11</v>
      </c>
      <c r="E427" s="113" t="s">
        <v>232</v>
      </c>
      <c r="F427" s="17"/>
      <c r="G427" s="17"/>
      <c r="H427" s="20"/>
      <c r="I427" s="101">
        <v>370</v>
      </c>
      <c r="J427" s="102">
        <v>390</v>
      </c>
    </row>
    <row r="428" spans="2:10">
      <c r="B428" s="10" t="s">
        <v>46</v>
      </c>
      <c r="C428" s="11" t="s">
        <v>11</v>
      </c>
      <c r="E428" s="113" t="s">
        <v>233</v>
      </c>
      <c r="F428" s="17"/>
      <c r="G428" s="17"/>
      <c r="H428" s="20"/>
      <c r="I428" s="101" t="s">
        <v>464</v>
      </c>
      <c r="J428" s="102" t="s">
        <v>464</v>
      </c>
    </row>
    <row r="429" spans="2:10">
      <c r="B429" s="10" t="s">
        <v>46</v>
      </c>
      <c r="C429" s="11" t="s">
        <v>11</v>
      </c>
      <c r="E429" s="113" t="s">
        <v>234</v>
      </c>
      <c r="F429" s="17"/>
      <c r="G429" s="17"/>
      <c r="H429" s="20"/>
      <c r="I429" s="101" t="s">
        <v>464</v>
      </c>
      <c r="J429" s="102" t="s">
        <v>464</v>
      </c>
    </row>
    <row r="430" spans="2:10">
      <c r="B430" s="10" t="s">
        <v>46</v>
      </c>
      <c r="C430" s="11" t="s">
        <v>11</v>
      </c>
      <c r="E430" s="113" t="s">
        <v>235</v>
      </c>
      <c r="F430" s="17"/>
      <c r="G430" s="17"/>
      <c r="H430" s="20"/>
      <c r="I430" s="101" t="s">
        <v>464</v>
      </c>
      <c r="J430" s="102" t="s">
        <v>464</v>
      </c>
    </row>
    <row r="431" spans="2:10">
      <c r="B431" s="10" t="s">
        <v>46</v>
      </c>
      <c r="C431" s="11" t="s">
        <v>11</v>
      </c>
      <c r="E431" s="113" t="s">
        <v>236</v>
      </c>
      <c r="F431" s="17"/>
      <c r="G431" s="17"/>
      <c r="H431" s="20"/>
      <c r="I431" s="101" t="s">
        <v>464</v>
      </c>
      <c r="J431" s="102" t="s">
        <v>464</v>
      </c>
    </row>
    <row r="432" spans="2:10">
      <c r="B432" s="10" t="s">
        <v>46</v>
      </c>
      <c r="C432" s="11" t="s">
        <v>11</v>
      </c>
      <c r="E432" s="112" t="s">
        <v>237</v>
      </c>
      <c r="F432" s="17"/>
      <c r="G432" s="17"/>
      <c r="H432" s="20"/>
      <c r="I432" s="101">
        <v>-16</v>
      </c>
      <c r="J432" s="102">
        <v>-16</v>
      </c>
    </row>
    <row r="433" spans="2:10">
      <c r="B433" s="10" t="s">
        <v>46</v>
      </c>
      <c r="C433" s="11" t="s">
        <v>11</v>
      </c>
      <c r="E433" s="112" t="s">
        <v>238</v>
      </c>
      <c r="F433" s="17"/>
      <c r="G433" s="17"/>
      <c r="H433" s="20"/>
      <c r="I433" s="101" t="s">
        <v>464</v>
      </c>
      <c r="J433" s="102" t="s">
        <v>464</v>
      </c>
    </row>
    <row r="434" spans="2:10">
      <c r="B434" s="10" t="s">
        <v>46</v>
      </c>
      <c r="C434" s="11" t="s">
        <v>11</v>
      </c>
      <c r="E434" s="112" t="s">
        <v>239</v>
      </c>
      <c r="F434" s="17"/>
      <c r="G434" s="17"/>
      <c r="H434" s="20"/>
      <c r="I434" s="101" t="s">
        <v>464</v>
      </c>
      <c r="J434" s="102" t="s">
        <v>464</v>
      </c>
    </row>
    <row r="435" spans="2:10">
      <c r="B435" s="10" t="s">
        <v>46</v>
      </c>
      <c r="C435" s="11" t="s">
        <v>11</v>
      </c>
      <c r="E435" s="112" t="s">
        <v>240</v>
      </c>
      <c r="F435" s="17"/>
      <c r="G435" s="17"/>
      <c r="H435" s="20"/>
      <c r="I435" s="101">
        <v>0</v>
      </c>
      <c r="J435" s="102" t="s">
        <v>464</v>
      </c>
    </row>
    <row r="436" spans="2:10">
      <c r="B436" s="10" t="s">
        <v>46</v>
      </c>
      <c r="C436" s="11" t="s">
        <v>11</v>
      </c>
      <c r="E436" s="112" t="s">
        <v>241</v>
      </c>
      <c r="F436" s="17"/>
      <c r="G436" s="17"/>
      <c r="H436" s="20"/>
      <c r="I436" s="101" t="s">
        <v>464</v>
      </c>
      <c r="J436" s="102" t="s">
        <v>464</v>
      </c>
    </row>
    <row r="437" spans="2:10">
      <c r="B437" s="10" t="s">
        <v>46</v>
      </c>
      <c r="C437" s="11" t="s">
        <v>11</v>
      </c>
      <c r="E437" s="112" t="s">
        <v>242</v>
      </c>
      <c r="F437" s="17"/>
      <c r="G437" s="17"/>
      <c r="H437" s="20"/>
      <c r="I437" s="101" t="s">
        <v>464</v>
      </c>
      <c r="J437" s="102" t="s">
        <v>464</v>
      </c>
    </row>
    <row r="438" spans="2:10">
      <c r="B438" s="10" t="s">
        <v>46</v>
      </c>
      <c r="C438" s="11" t="s">
        <v>11</v>
      </c>
      <c r="E438" s="112" t="s">
        <v>243</v>
      </c>
      <c r="F438" s="17"/>
      <c r="G438" s="17"/>
      <c r="H438" s="20"/>
      <c r="I438" s="101">
        <v>480</v>
      </c>
      <c r="J438" s="102">
        <v>478</v>
      </c>
    </row>
    <row r="439" spans="2:10">
      <c r="B439" s="10" t="s">
        <v>46</v>
      </c>
      <c r="C439" s="11" t="s">
        <v>11</v>
      </c>
      <c r="E439" s="112" t="s">
        <v>244</v>
      </c>
      <c r="F439" s="17"/>
      <c r="G439" s="17"/>
      <c r="H439" s="20"/>
      <c r="I439" s="101">
        <v>480</v>
      </c>
      <c r="J439" s="102">
        <v>478</v>
      </c>
    </row>
    <row r="440" spans="2:10">
      <c r="B440" s="10" t="s">
        <v>46</v>
      </c>
      <c r="C440" s="11" t="s">
        <v>11</v>
      </c>
      <c r="E440" s="112" t="s">
        <v>245</v>
      </c>
      <c r="F440" s="17"/>
      <c r="G440" s="17"/>
      <c r="H440" s="20"/>
      <c r="I440" s="101" t="s">
        <v>464</v>
      </c>
      <c r="J440" s="102" t="s">
        <v>464</v>
      </c>
    </row>
    <row r="441" spans="2:10">
      <c r="B441" s="10" t="s">
        <v>46</v>
      </c>
      <c r="C441" s="11" t="s">
        <v>11</v>
      </c>
      <c r="E441" s="112" t="s">
        <v>246</v>
      </c>
      <c r="F441" s="17"/>
      <c r="G441" s="17"/>
      <c r="H441" s="20"/>
      <c r="I441" s="101" t="s">
        <v>464</v>
      </c>
      <c r="J441" s="102" t="s">
        <v>464</v>
      </c>
    </row>
    <row r="442" spans="2:10">
      <c r="B442" s="10" t="s">
        <v>46</v>
      </c>
      <c r="C442" s="11" t="s">
        <v>11</v>
      </c>
      <c r="E442" s="112" t="s">
        <v>247</v>
      </c>
      <c r="F442" s="17"/>
      <c r="G442" s="17"/>
      <c r="H442" s="20"/>
      <c r="I442" s="346">
        <v>4</v>
      </c>
      <c r="J442" s="347">
        <v>4</v>
      </c>
    </row>
    <row r="443" spans="2:10" ht="12.75" thickBot="1">
      <c r="B443" s="12" t="s">
        <v>46</v>
      </c>
      <c r="C443" s="13" t="s">
        <v>11</v>
      </c>
      <c r="E443" s="244" t="s">
        <v>248</v>
      </c>
      <c r="F443" s="348"/>
      <c r="G443" s="348"/>
      <c r="H443" s="342"/>
      <c r="I443" s="349">
        <v>11896</v>
      </c>
      <c r="J443" s="350">
        <v>11525</v>
      </c>
    </row>
    <row r="445" spans="2:10" ht="15" thickBot="1">
      <c r="E445" s="67" t="s">
        <v>277</v>
      </c>
      <c r="F445" s="5"/>
      <c r="J445" s="37"/>
    </row>
    <row r="446" spans="2:10">
      <c r="H446" s="565"/>
      <c r="I446" s="567">
        <v>202203</v>
      </c>
      <c r="J446" s="396">
        <v>202303</v>
      </c>
    </row>
    <row r="447" spans="2:10" ht="12.75" thickBot="1">
      <c r="H447" s="565"/>
      <c r="I447" s="568" t="s">
        <v>481</v>
      </c>
      <c r="J447" s="397" t="s">
        <v>460</v>
      </c>
    </row>
    <row r="448" spans="2:10" ht="12.75" thickBot="1">
      <c r="E448" s="345" t="s">
        <v>250</v>
      </c>
      <c r="I448" s="58"/>
      <c r="J448" s="58"/>
    </row>
    <row r="449" spans="2:10">
      <c r="B449" s="8" t="s">
        <v>46</v>
      </c>
      <c r="C449" s="9" t="s">
        <v>11</v>
      </c>
      <c r="E449" s="352" t="s">
        <v>251</v>
      </c>
      <c r="F449" s="353"/>
      <c r="G449" s="353"/>
      <c r="H449" s="354"/>
      <c r="I449" s="355">
        <v>569731</v>
      </c>
      <c r="J449" s="356">
        <v>569653</v>
      </c>
    </row>
    <row r="450" spans="2:10">
      <c r="B450" s="10" t="s">
        <v>46</v>
      </c>
      <c r="C450" s="11" t="s">
        <v>11</v>
      </c>
      <c r="E450" s="357" t="s">
        <v>252</v>
      </c>
      <c r="H450" s="358"/>
      <c r="I450" s="359">
        <v>321922</v>
      </c>
      <c r="J450" s="360">
        <v>321278</v>
      </c>
    </row>
    <row r="451" spans="2:10">
      <c r="B451" s="10" t="s">
        <v>46</v>
      </c>
      <c r="C451" s="11" t="s">
        <v>11</v>
      </c>
      <c r="E451" s="357" t="s">
        <v>253</v>
      </c>
      <c r="H451" s="358"/>
      <c r="I451" s="359">
        <v>178660</v>
      </c>
      <c r="J451" s="360">
        <v>181742</v>
      </c>
    </row>
    <row r="452" spans="2:10" ht="12.75" thickBot="1">
      <c r="B452" s="12" t="s">
        <v>46</v>
      </c>
      <c r="C452" s="13" t="s">
        <v>11</v>
      </c>
      <c r="E452" s="361" t="s">
        <v>254</v>
      </c>
      <c r="F452" s="362"/>
      <c r="G452" s="362"/>
      <c r="H452" s="363"/>
      <c r="I452" s="364" t="s">
        <v>464</v>
      </c>
      <c r="J452" s="365" t="s">
        <v>464</v>
      </c>
    </row>
    <row r="453" spans="2:10" ht="12.75" thickBot="1">
      <c r="E453" s="345" t="s">
        <v>255</v>
      </c>
      <c r="I453" s="58"/>
      <c r="J453" s="58"/>
    </row>
    <row r="454" spans="2:10">
      <c r="B454" s="54" t="s">
        <v>46</v>
      </c>
      <c r="C454" s="9" t="s">
        <v>12</v>
      </c>
      <c r="E454" s="366" t="s">
        <v>256</v>
      </c>
      <c r="F454" s="367"/>
      <c r="G454" s="367"/>
      <c r="H454" s="336"/>
      <c r="I454" s="368">
        <v>100</v>
      </c>
      <c r="J454" s="369">
        <v>100</v>
      </c>
    </row>
    <row r="455" spans="2:10">
      <c r="B455" s="55" t="s">
        <v>46</v>
      </c>
      <c r="C455" s="11" t="s">
        <v>12</v>
      </c>
      <c r="E455" s="370" t="s">
        <v>257</v>
      </c>
      <c r="F455" s="17"/>
      <c r="G455" s="17"/>
      <c r="H455" s="20"/>
      <c r="I455" s="351">
        <v>56.5</v>
      </c>
      <c r="J455" s="371">
        <v>56.4</v>
      </c>
    </row>
    <row r="456" spans="2:10">
      <c r="B456" s="55" t="s">
        <v>46</v>
      </c>
      <c r="C456" s="11" t="s">
        <v>12</v>
      </c>
      <c r="E456" s="370" t="s">
        <v>258</v>
      </c>
      <c r="F456" s="17"/>
      <c r="G456" s="17"/>
      <c r="H456" s="20"/>
      <c r="I456" s="351">
        <v>31.36</v>
      </c>
      <c r="J456" s="371">
        <v>31.9</v>
      </c>
    </row>
    <row r="457" spans="2:10">
      <c r="B457" s="55" t="s">
        <v>46</v>
      </c>
      <c r="C457" s="11" t="s">
        <v>12</v>
      </c>
      <c r="E457" s="370" t="s">
        <v>259</v>
      </c>
      <c r="F457" s="17"/>
      <c r="G457" s="17"/>
      <c r="H457" s="20"/>
      <c r="I457" s="351" t="s">
        <v>464</v>
      </c>
      <c r="J457" s="371" t="s">
        <v>464</v>
      </c>
    </row>
    <row r="458" spans="2:10" ht="12.75" thickBot="1">
      <c r="B458" s="56" t="s">
        <v>46</v>
      </c>
      <c r="C458" s="13" t="s">
        <v>12</v>
      </c>
      <c r="E458" s="372" t="s">
        <v>29</v>
      </c>
      <c r="F458" s="348"/>
      <c r="G458" s="348"/>
      <c r="H458" s="342"/>
      <c r="I458" s="373">
        <v>12.14</v>
      </c>
      <c r="J458" s="374">
        <v>11.700000000000003</v>
      </c>
    </row>
    <row r="459" spans="2:10" ht="12.75" thickBot="1">
      <c r="E459" s="345" t="s">
        <v>260</v>
      </c>
      <c r="I459" s="58"/>
      <c r="J459" s="58"/>
    </row>
    <row r="460" spans="2:10">
      <c r="B460" s="8" t="s">
        <v>46</v>
      </c>
      <c r="C460" s="9" t="s">
        <v>11</v>
      </c>
      <c r="E460" s="366" t="s">
        <v>95</v>
      </c>
      <c r="F460" s="367"/>
      <c r="G460" s="367"/>
      <c r="H460" s="336"/>
      <c r="I460" s="375">
        <v>434</v>
      </c>
      <c r="J460" s="376">
        <v>387</v>
      </c>
    </row>
    <row r="461" spans="2:10">
      <c r="B461" s="10" t="s">
        <v>46</v>
      </c>
      <c r="C461" s="11" t="s">
        <v>11</v>
      </c>
      <c r="E461" s="370" t="s">
        <v>96</v>
      </c>
      <c r="F461" s="17"/>
      <c r="G461" s="17"/>
      <c r="H461" s="20"/>
      <c r="I461" s="101">
        <v>2</v>
      </c>
      <c r="J461" s="102" t="s">
        <v>464</v>
      </c>
    </row>
    <row r="462" spans="2:10">
      <c r="B462" s="10" t="s">
        <v>46</v>
      </c>
      <c r="C462" s="11" t="s">
        <v>11</v>
      </c>
      <c r="E462" s="370" t="s">
        <v>97</v>
      </c>
      <c r="F462" s="17"/>
      <c r="G462" s="17"/>
      <c r="H462" s="20"/>
      <c r="I462" s="101" t="s">
        <v>464</v>
      </c>
      <c r="J462" s="102" t="s">
        <v>464</v>
      </c>
    </row>
    <row r="463" spans="2:10">
      <c r="B463" s="10" t="s">
        <v>46</v>
      </c>
      <c r="C463" s="11" t="s">
        <v>11</v>
      </c>
      <c r="E463" s="370" t="s">
        <v>98</v>
      </c>
      <c r="F463" s="17"/>
      <c r="G463" s="17"/>
      <c r="H463" s="20"/>
      <c r="I463" s="101" t="s">
        <v>464</v>
      </c>
      <c r="J463" s="102" t="s">
        <v>464</v>
      </c>
    </row>
    <row r="464" spans="2:10">
      <c r="B464" s="10" t="s">
        <v>46</v>
      </c>
      <c r="C464" s="11" t="s">
        <v>11</v>
      </c>
      <c r="E464" s="370" t="s">
        <v>99</v>
      </c>
      <c r="F464" s="17"/>
      <c r="G464" s="17"/>
      <c r="H464" s="20"/>
      <c r="I464" s="101">
        <v>183</v>
      </c>
      <c r="J464" s="102">
        <v>199</v>
      </c>
    </row>
    <row r="465" spans="2:10">
      <c r="B465" s="10" t="s">
        <v>46</v>
      </c>
      <c r="C465" s="11" t="s">
        <v>11</v>
      </c>
      <c r="E465" s="370" t="s">
        <v>100</v>
      </c>
      <c r="F465" s="17"/>
      <c r="G465" s="17"/>
      <c r="H465" s="20"/>
      <c r="I465" s="101" t="s">
        <v>464</v>
      </c>
      <c r="J465" s="102" t="s">
        <v>464</v>
      </c>
    </row>
    <row r="466" spans="2:10">
      <c r="B466" s="10" t="s">
        <v>46</v>
      </c>
      <c r="C466" s="11" t="s">
        <v>11</v>
      </c>
      <c r="E466" s="370" t="s">
        <v>101</v>
      </c>
      <c r="F466" s="17"/>
      <c r="G466" s="17"/>
      <c r="H466" s="20"/>
      <c r="I466" s="101" t="s">
        <v>464</v>
      </c>
      <c r="J466" s="102" t="s">
        <v>464</v>
      </c>
    </row>
    <row r="467" spans="2:10">
      <c r="B467" s="10" t="s">
        <v>46</v>
      </c>
      <c r="C467" s="11" t="s">
        <v>11</v>
      </c>
      <c r="E467" s="370" t="s">
        <v>102</v>
      </c>
      <c r="F467" s="17"/>
      <c r="G467" s="17"/>
      <c r="H467" s="20"/>
      <c r="I467" s="101">
        <v>0</v>
      </c>
      <c r="J467" s="102">
        <v>22</v>
      </c>
    </row>
    <row r="468" spans="2:10">
      <c r="B468" s="10" t="s">
        <v>46</v>
      </c>
      <c r="C468" s="11" t="s">
        <v>11</v>
      </c>
      <c r="E468" s="370" t="s">
        <v>103</v>
      </c>
      <c r="F468" s="17"/>
      <c r="G468" s="17"/>
      <c r="H468" s="20"/>
      <c r="I468" s="101">
        <v>91</v>
      </c>
      <c r="J468" s="102">
        <v>46</v>
      </c>
    </row>
    <row r="469" spans="2:10">
      <c r="B469" s="10" t="s">
        <v>46</v>
      </c>
      <c r="C469" s="11" t="s">
        <v>11</v>
      </c>
      <c r="E469" s="370" t="s">
        <v>104</v>
      </c>
      <c r="F469" s="17"/>
      <c r="G469" s="17"/>
      <c r="H469" s="20"/>
      <c r="I469" s="101" t="s">
        <v>464</v>
      </c>
      <c r="J469" s="102" t="s">
        <v>464</v>
      </c>
    </row>
    <row r="470" spans="2:10">
      <c r="B470" s="10" t="s">
        <v>46</v>
      </c>
      <c r="C470" s="11" t="s">
        <v>11</v>
      </c>
      <c r="E470" s="370" t="s">
        <v>107</v>
      </c>
      <c r="F470" s="17"/>
      <c r="G470" s="17"/>
      <c r="H470" s="20"/>
      <c r="I470" s="101">
        <v>126</v>
      </c>
      <c r="J470" s="102" t="s">
        <v>464</v>
      </c>
    </row>
    <row r="471" spans="2:10">
      <c r="B471" s="10" t="s">
        <v>46</v>
      </c>
      <c r="C471" s="11" t="s">
        <v>11</v>
      </c>
      <c r="E471" s="370" t="s">
        <v>261</v>
      </c>
      <c r="F471" s="17"/>
      <c r="G471" s="17"/>
      <c r="H471" s="20"/>
      <c r="I471" s="101">
        <v>18</v>
      </c>
      <c r="J471" s="102">
        <v>16</v>
      </c>
    </row>
    <row r="472" spans="2:10">
      <c r="B472" s="10" t="s">
        <v>46</v>
      </c>
      <c r="C472" s="11" t="s">
        <v>11</v>
      </c>
      <c r="E472" s="370" t="s">
        <v>262</v>
      </c>
      <c r="F472" s="17"/>
      <c r="G472" s="17"/>
      <c r="H472" s="20"/>
      <c r="I472" s="101">
        <v>12</v>
      </c>
      <c r="J472" s="102">
        <v>6</v>
      </c>
    </row>
    <row r="473" spans="2:10">
      <c r="B473" s="10" t="s">
        <v>46</v>
      </c>
      <c r="C473" s="11" t="s">
        <v>11</v>
      </c>
      <c r="E473" s="370" t="s">
        <v>263</v>
      </c>
      <c r="F473" s="17"/>
      <c r="G473" s="17"/>
      <c r="H473" s="20"/>
      <c r="I473" s="101">
        <v>1</v>
      </c>
      <c r="J473" s="102">
        <v>10</v>
      </c>
    </row>
    <row r="474" spans="2:10">
      <c r="B474" s="10" t="s">
        <v>46</v>
      </c>
      <c r="C474" s="11" t="s">
        <v>11</v>
      </c>
      <c r="E474" s="370" t="s">
        <v>264</v>
      </c>
      <c r="F474" s="17"/>
      <c r="G474" s="17"/>
      <c r="H474" s="20"/>
      <c r="I474" s="101" t="s">
        <v>464</v>
      </c>
      <c r="J474" s="102" t="s">
        <v>464</v>
      </c>
    </row>
    <row r="475" spans="2:10">
      <c r="B475" s="10" t="s">
        <v>46</v>
      </c>
      <c r="C475" s="11" t="s">
        <v>11</v>
      </c>
      <c r="E475" s="370" t="s">
        <v>265</v>
      </c>
      <c r="F475" s="17"/>
      <c r="G475" s="17"/>
      <c r="H475" s="20"/>
      <c r="I475" s="101">
        <v>11</v>
      </c>
      <c r="J475" s="102" t="s">
        <v>464</v>
      </c>
    </row>
    <row r="476" spans="2:10">
      <c r="B476" s="10" t="s">
        <v>46</v>
      </c>
      <c r="C476" s="11" t="s">
        <v>11</v>
      </c>
      <c r="E476" s="370" t="s">
        <v>266</v>
      </c>
      <c r="F476" s="17"/>
      <c r="G476" s="17"/>
      <c r="H476" s="20"/>
      <c r="I476" s="101">
        <v>29</v>
      </c>
      <c r="J476" s="102">
        <v>50</v>
      </c>
    </row>
    <row r="477" spans="2:10">
      <c r="B477" s="10" t="s">
        <v>46</v>
      </c>
      <c r="C477" s="11" t="s">
        <v>11</v>
      </c>
      <c r="E477" s="370" t="s">
        <v>267</v>
      </c>
      <c r="F477" s="17"/>
      <c r="G477" s="17"/>
      <c r="H477" s="20"/>
      <c r="I477" s="101">
        <v>71</v>
      </c>
      <c r="J477" s="102">
        <v>82</v>
      </c>
    </row>
    <row r="478" spans="2:10">
      <c r="B478" s="10" t="s">
        <v>46</v>
      </c>
      <c r="C478" s="11" t="s">
        <v>11</v>
      </c>
      <c r="E478" s="370" t="s">
        <v>268</v>
      </c>
      <c r="F478" s="17"/>
      <c r="G478" s="17"/>
      <c r="H478" s="20"/>
      <c r="I478" s="101" t="s">
        <v>464</v>
      </c>
      <c r="J478" s="102" t="s">
        <v>464</v>
      </c>
    </row>
    <row r="479" spans="2:10">
      <c r="B479" s="10" t="s">
        <v>46</v>
      </c>
      <c r="C479" s="11" t="s">
        <v>11</v>
      </c>
      <c r="E479" s="370" t="s">
        <v>68</v>
      </c>
      <c r="F479" s="17"/>
      <c r="G479" s="17"/>
      <c r="H479" s="20"/>
      <c r="I479" s="101">
        <v>127</v>
      </c>
      <c r="J479" s="102">
        <v>216</v>
      </c>
    </row>
    <row r="480" spans="2:10">
      <c r="B480" s="10" t="s">
        <v>46</v>
      </c>
      <c r="C480" s="11" t="s">
        <v>11</v>
      </c>
      <c r="E480" s="370" t="s">
        <v>29</v>
      </c>
      <c r="F480" s="17"/>
      <c r="G480" s="17"/>
      <c r="H480" s="20"/>
      <c r="I480" s="101" t="s">
        <v>464</v>
      </c>
      <c r="J480" s="102" t="s">
        <v>464</v>
      </c>
    </row>
    <row r="481" spans="2:10">
      <c r="B481" s="10" t="s">
        <v>46</v>
      </c>
      <c r="C481" s="11" t="s">
        <v>11</v>
      </c>
      <c r="E481" s="370" t="s">
        <v>122</v>
      </c>
      <c r="F481" s="17"/>
      <c r="G481" s="17"/>
      <c r="H481" s="20"/>
      <c r="I481" s="101">
        <v>1040</v>
      </c>
      <c r="J481" s="102">
        <v>956</v>
      </c>
    </row>
    <row r="482" spans="2:10">
      <c r="B482" s="10" t="s">
        <v>46</v>
      </c>
      <c r="C482" s="11" t="s">
        <v>11</v>
      </c>
      <c r="E482" s="370" t="s">
        <v>269</v>
      </c>
      <c r="F482" s="17"/>
      <c r="G482" s="17"/>
      <c r="H482" s="20"/>
      <c r="I482" s="101" t="s">
        <v>464</v>
      </c>
      <c r="J482" s="102" t="s">
        <v>464</v>
      </c>
    </row>
    <row r="483" spans="2:10">
      <c r="B483" s="10" t="s">
        <v>46</v>
      </c>
      <c r="C483" s="11" t="s">
        <v>11</v>
      </c>
      <c r="E483" s="370" t="s">
        <v>270</v>
      </c>
      <c r="F483" s="17"/>
      <c r="G483" s="17"/>
      <c r="H483" s="20"/>
      <c r="I483" s="101" t="s">
        <v>464</v>
      </c>
      <c r="J483" s="102" t="s">
        <v>464</v>
      </c>
    </row>
    <row r="484" spans="2:10">
      <c r="B484" s="10" t="s">
        <v>46</v>
      </c>
      <c r="C484" s="11" t="s">
        <v>11</v>
      </c>
      <c r="E484" s="370" t="s">
        <v>271</v>
      </c>
      <c r="F484" s="17"/>
      <c r="G484" s="17"/>
      <c r="H484" s="20"/>
      <c r="I484" s="101" t="s">
        <v>464</v>
      </c>
      <c r="J484" s="102" t="s">
        <v>464</v>
      </c>
    </row>
    <row r="485" spans="2:10">
      <c r="B485" s="10" t="s">
        <v>46</v>
      </c>
      <c r="C485" s="11" t="s">
        <v>11</v>
      </c>
      <c r="E485" s="370" t="s">
        <v>272</v>
      </c>
      <c r="F485" s="17"/>
      <c r="G485" s="17"/>
      <c r="H485" s="20"/>
      <c r="I485" s="101" t="s">
        <v>464</v>
      </c>
      <c r="J485" s="102" t="s">
        <v>464</v>
      </c>
    </row>
    <row r="486" spans="2:10">
      <c r="B486" s="10" t="s">
        <v>46</v>
      </c>
      <c r="C486" s="11" t="s">
        <v>11</v>
      </c>
      <c r="E486" s="370" t="s">
        <v>273</v>
      </c>
      <c r="F486" s="17"/>
      <c r="G486" s="17"/>
      <c r="H486" s="20"/>
      <c r="I486" s="101" t="s">
        <v>464</v>
      </c>
      <c r="J486" s="102" t="s">
        <v>464</v>
      </c>
    </row>
    <row r="487" spans="2:10">
      <c r="B487" s="10" t="s">
        <v>46</v>
      </c>
      <c r="C487" s="11" t="s">
        <v>11</v>
      </c>
      <c r="E487" s="370" t="s">
        <v>274</v>
      </c>
      <c r="F487" s="17"/>
      <c r="G487" s="17"/>
      <c r="H487" s="20"/>
      <c r="I487" s="101" t="s">
        <v>464</v>
      </c>
      <c r="J487" s="102" t="s">
        <v>464</v>
      </c>
    </row>
    <row r="488" spans="2:10">
      <c r="B488" s="10" t="s">
        <v>46</v>
      </c>
      <c r="C488" s="11" t="s">
        <v>11</v>
      </c>
      <c r="E488" s="370" t="s">
        <v>275</v>
      </c>
      <c r="F488" s="17"/>
      <c r="G488" s="17"/>
      <c r="H488" s="20"/>
      <c r="I488" s="101" t="s">
        <v>464</v>
      </c>
      <c r="J488" s="102" t="s">
        <v>464</v>
      </c>
    </row>
    <row r="489" spans="2:10" ht="12.75" thickBot="1">
      <c r="B489" s="12" t="s">
        <v>46</v>
      </c>
      <c r="C489" s="13" t="s">
        <v>11</v>
      </c>
      <c r="E489" s="372" t="s">
        <v>276</v>
      </c>
      <c r="F489" s="348"/>
      <c r="G489" s="348"/>
      <c r="H489" s="342"/>
      <c r="I489" s="349" t="s">
        <v>464</v>
      </c>
      <c r="J489" s="350" t="s">
        <v>464</v>
      </c>
    </row>
    <row r="491" spans="2:10" ht="14.25">
      <c r="E491" s="67" t="s">
        <v>278</v>
      </c>
      <c r="F491" s="5"/>
      <c r="J491" s="37"/>
    </row>
    <row r="492" spans="2:10" ht="15" thickBot="1">
      <c r="E492" s="57" t="s">
        <v>279</v>
      </c>
    </row>
    <row r="493" spans="2:10">
      <c r="E493" s="70"/>
      <c r="F493" s="286"/>
      <c r="G493" s="386" t="s">
        <v>280</v>
      </c>
      <c r="H493" s="386" t="s">
        <v>281</v>
      </c>
      <c r="I493" s="386" t="s">
        <v>282</v>
      </c>
      <c r="J493" s="387" t="s">
        <v>283</v>
      </c>
    </row>
    <row r="494" spans="2:10">
      <c r="E494" s="71" t="s">
        <v>201</v>
      </c>
      <c r="F494" s="388"/>
      <c r="G494" s="389" t="s">
        <v>284</v>
      </c>
      <c r="H494" s="390"/>
      <c r="I494" s="390" t="s">
        <v>357</v>
      </c>
      <c r="J494" s="391"/>
    </row>
    <row r="495" spans="2:10">
      <c r="E495" s="71"/>
      <c r="F495" s="388"/>
      <c r="G495" s="392" t="s">
        <v>286</v>
      </c>
      <c r="H495" s="392" t="s">
        <v>287</v>
      </c>
      <c r="I495" s="392" t="s">
        <v>286</v>
      </c>
      <c r="J495" s="393" t="s">
        <v>287</v>
      </c>
    </row>
    <row r="496" spans="2:10">
      <c r="B496" s="8" t="s">
        <v>201</v>
      </c>
      <c r="C496" s="9" t="s">
        <v>11</v>
      </c>
      <c r="E496" s="377" t="s">
        <v>289</v>
      </c>
      <c r="F496" s="15"/>
      <c r="G496" s="381">
        <v>16117</v>
      </c>
      <c r="H496" s="381">
        <v>16163</v>
      </c>
      <c r="I496" s="381">
        <v>0</v>
      </c>
      <c r="J496" s="382">
        <v>0</v>
      </c>
    </row>
    <row r="497" spans="2:10">
      <c r="B497" s="10" t="s">
        <v>201</v>
      </c>
      <c r="C497" s="11" t="s">
        <v>11</v>
      </c>
      <c r="E497" s="339" t="s">
        <v>288</v>
      </c>
      <c r="F497" s="17"/>
      <c r="G497" s="101">
        <v>0</v>
      </c>
      <c r="H497" s="101">
        <v>0</v>
      </c>
      <c r="I497" s="101">
        <v>581</v>
      </c>
      <c r="J497" s="102">
        <v>557</v>
      </c>
    </row>
    <row r="498" spans="2:10">
      <c r="B498" s="10" t="s">
        <v>201</v>
      </c>
      <c r="C498" s="11" t="s">
        <v>11</v>
      </c>
      <c r="E498" s="339" t="s">
        <v>290</v>
      </c>
      <c r="F498" s="17"/>
      <c r="G498" s="101">
        <v>14426</v>
      </c>
      <c r="H498" s="101">
        <v>14985</v>
      </c>
      <c r="I498" s="101" t="s">
        <v>464</v>
      </c>
      <c r="J498" s="102" t="s">
        <v>464</v>
      </c>
    </row>
    <row r="499" spans="2:10">
      <c r="B499" s="10" t="s">
        <v>201</v>
      </c>
      <c r="C499" s="11" t="s">
        <v>11</v>
      </c>
      <c r="E499" s="339" t="s">
        <v>291</v>
      </c>
      <c r="F499" s="17"/>
      <c r="G499" s="101" t="s">
        <v>464</v>
      </c>
      <c r="H499" s="101" t="s">
        <v>464</v>
      </c>
      <c r="I499" s="101" t="s">
        <v>464</v>
      </c>
      <c r="J499" s="102" t="s">
        <v>464</v>
      </c>
    </row>
    <row r="500" spans="2:10">
      <c r="B500" s="10" t="s">
        <v>201</v>
      </c>
      <c r="C500" s="11" t="s">
        <v>11</v>
      </c>
      <c r="E500" s="339" t="s">
        <v>292</v>
      </c>
      <c r="F500" s="17"/>
      <c r="G500" s="101" t="s">
        <v>464</v>
      </c>
      <c r="H500" s="101" t="s">
        <v>464</v>
      </c>
      <c r="I500" s="101" t="s">
        <v>464</v>
      </c>
      <c r="J500" s="102" t="s">
        <v>464</v>
      </c>
    </row>
    <row r="501" spans="2:10">
      <c r="B501" s="10" t="s">
        <v>201</v>
      </c>
      <c r="C501" s="11" t="s">
        <v>11</v>
      </c>
      <c r="E501" s="339" t="s">
        <v>293</v>
      </c>
      <c r="F501" s="17"/>
      <c r="G501" s="101" t="s">
        <v>464</v>
      </c>
      <c r="H501" s="101" t="s">
        <v>464</v>
      </c>
      <c r="I501" s="101" t="s">
        <v>464</v>
      </c>
      <c r="J501" s="102" t="s">
        <v>464</v>
      </c>
    </row>
    <row r="502" spans="2:10">
      <c r="B502" s="12" t="s">
        <v>201</v>
      </c>
      <c r="C502" s="13" t="s">
        <v>11</v>
      </c>
      <c r="E502" s="378" t="s">
        <v>294</v>
      </c>
      <c r="F502" s="19"/>
      <c r="G502" s="103">
        <v>16117</v>
      </c>
      <c r="H502" s="103">
        <v>16163</v>
      </c>
      <c r="I502" s="103">
        <v>581</v>
      </c>
      <c r="J502" s="105">
        <v>557</v>
      </c>
    </row>
    <row r="503" spans="2:10">
      <c r="E503" s="669"/>
      <c r="F503" s="670"/>
      <c r="G503" s="389" t="s">
        <v>295</v>
      </c>
      <c r="H503" s="436"/>
      <c r="I503" s="437" t="s">
        <v>296</v>
      </c>
      <c r="J503" s="391"/>
    </row>
    <row r="504" spans="2:10">
      <c r="E504" s="671"/>
      <c r="F504" s="672"/>
      <c r="G504" s="438" t="s">
        <v>286</v>
      </c>
      <c r="H504" s="439"/>
      <c r="I504" s="438" t="s">
        <v>297</v>
      </c>
      <c r="J504" s="440"/>
    </row>
    <row r="505" spans="2:10" ht="12.75" thickBot="1">
      <c r="B505" s="394" t="s">
        <v>201</v>
      </c>
      <c r="C505" s="395" t="s">
        <v>11</v>
      </c>
      <c r="E505" s="379" t="s">
        <v>298</v>
      </c>
      <c r="F505" s="380"/>
      <c r="G505" s="383"/>
      <c r="H505" s="384">
        <v>28781</v>
      </c>
      <c r="I505" s="383"/>
      <c r="J505" s="385">
        <v>28161</v>
      </c>
    </row>
    <row r="506" spans="2:10" ht="12.75" thickBot="1"/>
    <row r="507" spans="2:10">
      <c r="E507" s="70"/>
      <c r="F507" s="286"/>
      <c r="G507" s="386" t="s">
        <v>280</v>
      </c>
      <c r="H507" s="386" t="s">
        <v>281</v>
      </c>
      <c r="I507" s="386" t="s">
        <v>282</v>
      </c>
      <c r="J507" s="387" t="s">
        <v>283</v>
      </c>
    </row>
    <row r="508" spans="2:10" ht="12.75">
      <c r="E508" s="71" t="s">
        <v>299</v>
      </c>
      <c r="F508" s="388"/>
      <c r="G508" s="389" t="s">
        <v>284</v>
      </c>
      <c r="H508" s="390"/>
      <c r="I508" s="390" t="s">
        <v>285</v>
      </c>
      <c r="J508" s="391"/>
    </row>
    <row r="509" spans="2:10">
      <c r="E509" s="71"/>
      <c r="F509" s="388"/>
      <c r="G509" s="392" t="s">
        <v>286</v>
      </c>
      <c r="H509" s="392" t="s">
        <v>287</v>
      </c>
      <c r="I509" s="392" t="s">
        <v>286</v>
      </c>
      <c r="J509" s="393" t="s">
        <v>287</v>
      </c>
    </row>
    <row r="510" spans="2:10">
      <c r="B510" s="8" t="s">
        <v>46</v>
      </c>
      <c r="C510" s="9" t="s">
        <v>11</v>
      </c>
      <c r="E510" s="377" t="s">
        <v>289</v>
      </c>
      <c r="F510" s="15"/>
      <c r="G510" s="381">
        <v>16117</v>
      </c>
      <c r="H510" s="381">
        <v>16163</v>
      </c>
      <c r="I510" s="381">
        <v>0</v>
      </c>
      <c r="J510" s="382">
        <v>0</v>
      </c>
    </row>
    <row r="511" spans="2:10">
      <c r="B511" s="10" t="s">
        <v>46</v>
      </c>
      <c r="C511" s="11" t="s">
        <v>11</v>
      </c>
      <c r="E511" s="339" t="s">
        <v>288</v>
      </c>
      <c r="F511" s="17"/>
      <c r="G511" s="101">
        <v>0</v>
      </c>
      <c r="H511" s="101">
        <v>0</v>
      </c>
      <c r="I511" s="101">
        <v>581</v>
      </c>
      <c r="J511" s="102">
        <v>557</v>
      </c>
    </row>
    <row r="512" spans="2:10">
      <c r="B512" s="10" t="s">
        <v>46</v>
      </c>
      <c r="C512" s="11" t="s">
        <v>11</v>
      </c>
      <c r="E512" s="339" t="s">
        <v>290</v>
      </c>
      <c r="F512" s="17"/>
      <c r="G512" s="101">
        <v>14426</v>
      </c>
      <c r="H512" s="101">
        <v>14985</v>
      </c>
      <c r="I512" s="101" t="s">
        <v>464</v>
      </c>
      <c r="J512" s="102" t="s">
        <v>464</v>
      </c>
    </row>
    <row r="513" spans="2:10">
      <c r="B513" s="10" t="s">
        <v>46</v>
      </c>
      <c r="C513" s="11" t="s">
        <v>11</v>
      </c>
      <c r="E513" s="339" t="s">
        <v>291</v>
      </c>
      <c r="F513" s="17"/>
      <c r="G513" s="101" t="s">
        <v>464</v>
      </c>
      <c r="H513" s="101" t="s">
        <v>464</v>
      </c>
      <c r="I513" s="101" t="s">
        <v>464</v>
      </c>
      <c r="J513" s="102" t="s">
        <v>464</v>
      </c>
    </row>
    <row r="514" spans="2:10">
      <c r="B514" s="10" t="s">
        <v>46</v>
      </c>
      <c r="C514" s="11" t="s">
        <v>11</v>
      </c>
      <c r="E514" s="339" t="s">
        <v>292</v>
      </c>
      <c r="F514" s="17"/>
      <c r="G514" s="101" t="s">
        <v>464</v>
      </c>
      <c r="H514" s="101" t="s">
        <v>464</v>
      </c>
      <c r="I514" s="101" t="s">
        <v>464</v>
      </c>
      <c r="J514" s="102" t="s">
        <v>464</v>
      </c>
    </row>
    <row r="515" spans="2:10">
      <c r="B515" s="10" t="s">
        <v>46</v>
      </c>
      <c r="C515" s="11" t="s">
        <v>11</v>
      </c>
      <c r="E515" s="339" t="s">
        <v>293</v>
      </c>
      <c r="F515" s="17"/>
      <c r="G515" s="101" t="s">
        <v>464</v>
      </c>
      <c r="H515" s="101" t="s">
        <v>464</v>
      </c>
      <c r="I515" s="101" t="s">
        <v>464</v>
      </c>
      <c r="J515" s="102" t="s">
        <v>464</v>
      </c>
    </row>
    <row r="516" spans="2:10">
      <c r="B516" s="12" t="s">
        <v>46</v>
      </c>
      <c r="C516" s="13" t="s">
        <v>11</v>
      </c>
      <c r="E516" s="378" t="s">
        <v>294</v>
      </c>
      <c r="F516" s="19"/>
      <c r="G516" s="103">
        <v>16117</v>
      </c>
      <c r="H516" s="103">
        <v>16163</v>
      </c>
      <c r="I516" s="103">
        <v>581</v>
      </c>
      <c r="J516" s="105">
        <v>557</v>
      </c>
    </row>
    <row r="517" spans="2:10" ht="12" customHeight="1">
      <c r="E517" s="669"/>
      <c r="F517" s="670"/>
      <c r="G517" s="389" t="s">
        <v>295</v>
      </c>
      <c r="H517" s="436"/>
      <c r="I517" s="437" t="s">
        <v>296</v>
      </c>
      <c r="J517" s="391"/>
    </row>
    <row r="518" spans="2:10" ht="12" customHeight="1">
      <c r="E518" s="671"/>
      <c r="F518" s="672"/>
      <c r="G518" s="438" t="s">
        <v>286</v>
      </c>
      <c r="H518" s="439"/>
      <c r="I518" s="438" t="s">
        <v>297</v>
      </c>
      <c r="J518" s="440"/>
    </row>
    <row r="519" spans="2:10" ht="12.75" thickBot="1">
      <c r="B519" s="394" t="s">
        <v>46</v>
      </c>
      <c r="C519" s="395" t="s">
        <v>11</v>
      </c>
      <c r="E519" s="379" t="s">
        <v>298</v>
      </c>
      <c r="F519" s="380"/>
      <c r="G519" s="383"/>
      <c r="H519" s="384">
        <v>28762</v>
      </c>
      <c r="I519" s="383"/>
      <c r="J519" s="385">
        <v>28142</v>
      </c>
    </row>
    <row r="521" spans="2:10" ht="21">
      <c r="E521" s="442" t="s">
        <v>368</v>
      </c>
    </row>
    <row r="523" spans="2:10" ht="15" thickBot="1">
      <c r="E523" s="441" t="s">
        <v>430</v>
      </c>
    </row>
    <row r="524" spans="2:10">
      <c r="G524" s="499">
        <v>202203</v>
      </c>
      <c r="H524" s="477">
        <v>202303</v>
      </c>
    </row>
    <row r="525" spans="2:10" ht="12.75" thickBot="1">
      <c r="E525" s="362"/>
      <c r="F525" s="362"/>
      <c r="G525" s="500" t="s">
        <v>481</v>
      </c>
      <c r="H525" s="479" t="s">
        <v>460</v>
      </c>
    </row>
    <row r="526" spans="2:10">
      <c r="B526" s="8" t="s">
        <v>46</v>
      </c>
      <c r="C526" s="9" t="s">
        <v>11</v>
      </c>
      <c r="E526" s="335" t="s">
        <v>424</v>
      </c>
      <c r="F526" s="336"/>
      <c r="G526" s="553">
        <v>1408</v>
      </c>
      <c r="H526" s="213">
        <v>2786</v>
      </c>
    </row>
    <row r="527" spans="2:10" ht="13.5">
      <c r="B527" s="10" t="s">
        <v>46</v>
      </c>
      <c r="C527" s="11" t="s">
        <v>11</v>
      </c>
      <c r="E527" s="511" t="s">
        <v>425</v>
      </c>
      <c r="F527" s="512"/>
      <c r="G527" s="519">
        <v>-1027</v>
      </c>
      <c r="H527" s="515">
        <v>-2559</v>
      </c>
    </row>
    <row r="528" spans="2:10" ht="13.5">
      <c r="B528" s="10" t="s">
        <v>46</v>
      </c>
      <c r="C528" s="11" t="s">
        <v>11</v>
      </c>
      <c r="E528" s="511" t="s">
        <v>426</v>
      </c>
      <c r="F528" s="512"/>
      <c r="G528" s="519">
        <v>380</v>
      </c>
      <c r="H528" s="515">
        <v>226</v>
      </c>
    </row>
    <row r="529" spans="2:8">
      <c r="B529" s="10" t="s">
        <v>46</v>
      </c>
      <c r="C529" s="11" t="s">
        <v>11</v>
      </c>
      <c r="E529" s="339" t="s">
        <v>427</v>
      </c>
      <c r="F529" s="20"/>
      <c r="G529" s="445">
        <v>99</v>
      </c>
      <c r="H529" s="102">
        <v>104</v>
      </c>
    </row>
    <row r="530" spans="2:8">
      <c r="B530" s="10" t="s">
        <v>46</v>
      </c>
      <c r="C530" s="11" t="s">
        <v>11</v>
      </c>
      <c r="E530" s="339" t="s">
        <v>428</v>
      </c>
      <c r="F530" s="20"/>
      <c r="G530" s="445">
        <v>280</v>
      </c>
      <c r="H530" s="102">
        <v>122</v>
      </c>
    </row>
    <row r="531" spans="2:8" ht="12.75" thickBot="1">
      <c r="B531" s="12" t="s">
        <v>46</v>
      </c>
      <c r="C531" s="13" t="s">
        <v>11</v>
      </c>
      <c r="E531" s="341" t="s">
        <v>429</v>
      </c>
      <c r="F531" s="342"/>
      <c r="G531" s="554" t="s">
        <v>464</v>
      </c>
      <c r="H531" s="350" t="s">
        <v>464</v>
      </c>
    </row>
    <row r="532" spans="2:8">
      <c r="B532" s="7"/>
      <c r="C532" s="7"/>
      <c r="G532" s="562"/>
      <c r="H532" s="562"/>
    </row>
    <row r="533" spans="2:8" ht="15" thickBot="1">
      <c r="E533" s="441" t="s">
        <v>405</v>
      </c>
    </row>
    <row r="534" spans="2:8">
      <c r="G534" s="499">
        <v>202203</v>
      </c>
      <c r="H534" s="477">
        <v>202303</v>
      </c>
    </row>
    <row r="535" spans="2:8" ht="12.75" thickBot="1">
      <c r="E535" s="362"/>
      <c r="F535" s="362"/>
      <c r="G535" s="500" t="s">
        <v>481</v>
      </c>
      <c r="H535" s="479" t="s">
        <v>460</v>
      </c>
    </row>
    <row r="536" spans="2:8">
      <c r="B536" s="8" t="s">
        <v>46</v>
      </c>
      <c r="C536" s="9" t="s">
        <v>11</v>
      </c>
      <c r="E536" s="508" t="s">
        <v>406</v>
      </c>
      <c r="F536" s="51"/>
      <c r="G536" s="509">
        <v>-580</v>
      </c>
      <c r="H536" s="507">
        <v>-542</v>
      </c>
    </row>
    <row r="537" spans="2:8" ht="13.5">
      <c r="B537" s="10" t="s">
        <v>46</v>
      </c>
      <c r="C537" s="11" t="s">
        <v>12</v>
      </c>
      <c r="E537" s="464" t="s">
        <v>404</v>
      </c>
      <c r="F537" s="474"/>
      <c r="G537" s="510">
        <v>-0.1</v>
      </c>
      <c r="H537" s="469">
        <v>-0.1</v>
      </c>
    </row>
    <row r="538" spans="2:8" ht="14.25" thickBot="1">
      <c r="B538" s="12" t="s">
        <v>46</v>
      </c>
      <c r="C538" s="13" t="s">
        <v>407</v>
      </c>
      <c r="E538" s="465" t="s">
        <v>403</v>
      </c>
      <c r="F538" s="475"/>
      <c r="G538" s="560" t="s">
        <v>473</v>
      </c>
      <c r="H538" s="561" t="s">
        <v>473</v>
      </c>
    </row>
    <row r="540" spans="2:8" ht="15" thickBot="1">
      <c r="E540" s="441" t="s">
        <v>414</v>
      </c>
    </row>
    <row r="541" spans="2:8">
      <c r="G541" s="499">
        <v>202203</v>
      </c>
      <c r="H541" s="477">
        <v>202303</v>
      </c>
    </row>
    <row r="542" spans="2:8" ht="12.75" thickBot="1">
      <c r="E542" s="362"/>
      <c r="F542" s="362"/>
      <c r="G542" s="500" t="s">
        <v>481</v>
      </c>
      <c r="H542" s="479" t="s">
        <v>460</v>
      </c>
    </row>
    <row r="543" spans="2:8">
      <c r="B543" s="8" t="s">
        <v>46</v>
      </c>
      <c r="C543" s="9" t="s">
        <v>11</v>
      </c>
      <c r="E543" s="335" t="s">
        <v>408</v>
      </c>
      <c r="F543" s="336"/>
      <c r="G543" s="509">
        <v>1133</v>
      </c>
      <c r="H543" s="507">
        <v>1242</v>
      </c>
    </row>
    <row r="544" spans="2:8" ht="14.25" customHeight="1">
      <c r="B544" s="10" t="s">
        <v>46</v>
      </c>
      <c r="C544" s="11" t="s">
        <v>12</v>
      </c>
      <c r="E544" s="511" t="s">
        <v>409</v>
      </c>
      <c r="F544" s="512"/>
      <c r="G544" s="519">
        <v>-267</v>
      </c>
      <c r="H544" s="515">
        <v>-868</v>
      </c>
    </row>
    <row r="545" spans="2:10" ht="13.5">
      <c r="B545" s="10" t="s">
        <v>46</v>
      </c>
      <c r="C545" s="11" t="s">
        <v>407</v>
      </c>
      <c r="E545" s="511" t="s">
        <v>410</v>
      </c>
      <c r="F545" s="512"/>
      <c r="G545" s="519">
        <v>866</v>
      </c>
      <c r="H545" s="515">
        <v>374</v>
      </c>
    </row>
    <row r="546" spans="2:10">
      <c r="B546" s="10" t="s">
        <v>46</v>
      </c>
      <c r="C546" s="11" t="s">
        <v>11</v>
      </c>
      <c r="E546" s="339" t="s">
        <v>411</v>
      </c>
      <c r="F546" s="20"/>
      <c r="G546" s="516">
        <v>583353</v>
      </c>
      <c r="H546" s="72">
        <v>577636</v>
      </c>
    </row>
    <row r="547" spans="2:10">
      <c r="B547" s="10" t="s">
        <v>46</v>
      </c>
      <c r="C547" s="11" t="s">
        <v>12</v>
      </c>
      <c r="E547" s="339" t="s">
        <v>412</v>
      </c>
      <c r="F547" s="20"/>
      <c r="G547" s="517">
        <v>0.19</v>
      </c>
      <c r="H547" s="371">
        <v>0.22</v>
      </c>
    </row>
    <row r="548" spans="2:10" ht="12.75" thickBot="1">
      <c r="B548" s="12" t="s">
        <v>46</v>
      </c>
      <c r="C548" s="13" t="s">
        <v>12</v>
      </c>
      <c r="E548" s="341" t="s">
        <v>413</v>
      </c>
      <c r="F548" s="342"/>
      <c r="G548" s="518">
        <v>0.14000000000000001</v>
      </c>
      <c r="H548" s="374">
        <v>0.06</v>
      </c>
    </row>
    <row r="549" spans="2:10">
      <c r="B549" s="7"/>
      <c r="C549" s="7"/>
      <c r="G549" s="552"/>
      <c r="H549" s="552"/>
    </row>
    <row r="550" spans="2:10" ht="15" thickBot="1">
      <c r="E550" s="441" t="s">
        <v>367</v>
      </c>
    </row>
    <row r="551" spans="2:10">
      <c r="F551" s="565"/>
      <c r="G551" s="446">
        <v>202203</v>
      </c>
      <c r="H551" s="447"/>
      <c r="I551" s="446">
        <v>202303</v>
      </c>
      <c r="J551" s="453"/>
    </row>
    <row r="552" spans="2:10">
      <c r="F552" s="565"/>
      <c r="G552" s="448" t="s">
        <v>481</v>
      </c>
      <c r="H552" s="449"/>
      <c r="I552" s="448" t="s">
        <v>460</v>
      </c>
      <c r="J552" s="454"/>
    </row>
    <row r="553" spans="2:10" ht="12" customHeight="1">
      <c r="F553" s="565"/>
      <c r="G553" s="658" t="s">
        <v>371</v>
      </c>
      <c r="H553" s="660" t="s">
        <v>369</v>
      </c>
      <c r="I553" s="658" t="s">
        <v>371</v>
      </c>
      <c r="J553" s="662" t="s">
        <v>369</v>
      </c>
    </row>
    <row r="554" spans="2:10" ht="12" customHeight="1" thickBot="1">
      <c r="E554" s="362"/>
      <c r="F554" s="566"/>
      <c r="G554" s="659"/>
      <c r="H554" s="661"/>
      <c r="I554" s="659"/>
      <c r="J554" s="663"/>
    </row>
    <row r="555" spans="2:10">
      <c r="B555" s="459" t="s">
        <v>46</v>
      </c>
      <c r="C555" s="9" t="s">
        <v>372</v>
      </c>
      <c r="E555" s="564" t="s">
        <v>326</v>
      </c>
      <c r="F555" s="52"/>
      <c r="G555" s="99">
        <v>1133</v>
      </c>
      <c r="H555" s="455">
        <v>2473</v>
      </c>
      <c r="I555" s="450">
        <v>1242</v>
      </c>
      <c r="J555" s="455">
        <v>2778</v>
      </c>
    </row>
    <row r="556" spans="2:10">
      <c r="B556" s="36" t="s">
        <v>46</v>
      </c>
      <c r="C556" s="460" t="s">
        <v>372</v>
      </c>
      <c r="E556" s="339" t="s">
        <v>327</v>
      </c>
      <c r="F556" s="17"/>
      <c r="G556" s="101">
        <v>1153</v>
      </c>
      <c r="H556" s="456">
        <v>2517</v>
      </c>
      <c r="I556" s="451">
        <v>1244</v>
      </c>
      <c r="J556" s="456">
        <v>2782</v>
      </c>
    </row>
    <row r="557" spans="2:10" ht="12.75" thickBot="1">
      <c r="B557" s="458" t="s">
        <v>46</v>
      </c>
      <c r="C557" s="461" t="s">
        <v>372</v>
      </c>
      <c r="E557" s="341" t="s">
        <v>325</v>
      </c>
      <c r="F557" s="348"/>
      <c r="G557" s="349">
        <v>1748</v>
      </c>
      <c r="H557" s="457">
        <v>3816</v>
      </c>
      <c r="I557" s="452">
        <v>979</v>
      </c>
      <c r="J557" s="457">
        <v>2190</v>
      </c>
    </row>
    <row r="559" spans="2:10" ht="15" thickBot="1">
      <c r="E559" s="441" t="s">
        <v>370</v>
      </c>
    </row>
    <row r="560" spans="2:10">
      <c r="G560" s="462">
        <v>202203</v>
      </c>
      <c r="H560" s="462">
        <v>202303</v>
      </c>
    </row>
    <row r="561" spans="2:8" ht="12.75" thickBot="1">
      <c r="G561" s="463" t="s">
        <v>481</v>
      </c>
      <c r="H561" s="463" t="s">
        <v>460</v>
      </c>
    </row>
    <row r="562" spans="2:8">
      <c r="B562" s="8" t="s">
        <v>46</v>
      </c>
      <c r="C562" s="9" t="s">
        <v>12</v>
      </c>
      <c r="E562" s="335" t="s">
        <v>373</v>
      </c>
      <c r="F562" s="563"/>
      <c r="G562" s="470">
        <v>82.03</v>
      </c>
      <c r="H562" s="471">
        <v>80.459999999999994</v>
      </c>
    </row>
    <row r="563" spans="2:8" ht="12.75" thickBot="1">
      <c r="B563" s="12" t="s">
        <v>46</v>
      </c>
      <c r="C563" s="13" t="s">
        <v>12</v>
      </c>
      <c r="E563" s="341" t="s">
        <v>374</v>
      </c>
      <c r="F563" s="342"/>
      <c r="G563" s="472">
        <v>81.77</v>
      </c>
      <c r="H563" s="473">
        <v>80.44</v>
      </c>
    </row>
    <row r="565" spans="2:8" ht="15" thickBot="1">
      <c r="E565" s="441" t="s">
        <v>375</v>
      </c>
    </row>
    <row r="566" spans="2:8">
      <c r="G566" s="476">
        <v>202203</v>
      </c>
      <c r="H566" s="477">
        <v>202303</v>
      </c>
    </row>
    <row r="567" spans="2:8" ht="12.75" thickBot="1">
      <c r="G567" s="478" t="s">
        <v>481</v>
      </c>
      <c r="H567" s="479" t="s">
        <v>460</v>
      </c>
    </row>
    <row r="568" spans="2:8">
      <c r="B568" s="8" t="s">
        <v>46</v>
      </c>
      <c r="C568" s="9" t="s">
        <v>12</v>
      </c>
      <c r="E568" s="513" t="s">
        <v>376</v>
      </c>
      <c r="F568" s="514"/>
      <c r="G568" s="466">
        <v>0.93</v>
      </c>
      <c r="H568" s="467">
        <v>0.91</v>
      </c>
    </row>
    <row r="569" spans="2:8" ht="13.5">
      <c r="B569" s="10" t="s">
        <v>46</v>
      </c>
      <c r="C569" s="11" t="s">
        <v>12</v>
      </c>
      <c r="E569" s="464" t="s">
        <v>377</v>
      </c>
      <c r="F569" s="474"/>
      <c r="G569" s="468">
        <v>0.56999999999999995</v>
      </c>
      <c r="H569" s="469">
        <v>0.55000000000000004</v>
      </c>
    </row>
    <row r="570" spans="2:8" ht="13.5">
      <c r="B570" s="10" t="s">
        <v>46</v>
      </c>
      <c r="C570" s="11" t="s">
        <v>12</v>
      </c>
      <c r="E570" s="464" t="s">
        <v>378</v>
      </c>
      <c r="F570" s="474"/>
      <c r="G570" s="468">
        <v>0.32</v>
      </c>
      <c r="H570" s="469">
        <v>0.32</v>
      </c>
    </row>
    <row r="571" spans="2:8" ht="14.25" thickBot="1">
      <c r="B571" s="12" t="s">
        <v>46</v>
      </c>
      <c r="C571" s="13" t="s">
        <v>12</v>
      </c>
      <c r="E571" s="465" t="s">
        <v>379</v>
      </c>
      <c r="F571" s="475"/>
      <c r="G571" s="480">
        <v>0.02</v>
      </c>
      <c r="H571" s="481">
        <v>0.02</v>
      </c>
    </row>
    <row r="573" spans="2:8" ht="15" thickBot="1">
      <c r="E573" s="441" t="s">
        <v>402</v>
      </c>
    </row>
    <row r="574" spans="2:8">
      <c r="G574" s="499">
        <v>202203</v>
      </c>
      <c r="H574" s="477">
        <v>202303</v>
      </c>
    </row>
    <row r="575" spans="2:8" ht="12.75" thickBot="1">
      <c r="G575" s="500" t="s">
        <v>481</v>
      </c>
      <c r="H575" s="491" t="s">
        <v>460</v>
      </c>
    </row>
    <row r="576" spans="2:8">
      <c r="B576" s="10" t="s">
        <v>46</v>
      </c>
      <c r="C576" s="11" t="s">
        <v>11</v>
      </c>
      <c r="E576" s="110" t="s">
        <v>387</v>
      </c>
      <c r="F576" s="336"/>
      <c r="G576" s="501">
        <v>5503</v>
      </c>
      <c r="H576" s="492">
        <v>6024</v>
      </c>
    </row>
    <row r="577" spans="2:8">
      <c r="B577" s="10" t="s">
        <v>46</v>
      </c>
      <c r="C577" s="11" t="s">
        <v>11</v>
      </c>
      <c r="E577" s="114" t="s">
        <v>388</v>
      </c>
      <c r="F577" s="17"/>
      <c r="G577" s="502">
        <v>53</v>
      </c>
      <c r="H577" s="493">
        <v>28</v>
      </c>
    </row>
    <row r="578" spans="2:8">
      <c r="B578" s="10" t="s">
        <v>46</v>
      </c>
      <c r="C578" s="11" t="s">
        <v>11</v>
      </c>
      <c r="E578" s="114" t="s">
        <v>389</v>
      </c>
      <c r="F578" s="17"/>
      <c r="G578" s="502">
        <v>5174</v>
      </c>
      <c r="H578" s="493">
        <v>5116</v>
      </c>
    </row>
    <row r="579" spans="2:8">
      <c r="B579" s="10" t="s">
        <v>46</v>
      </c>
      <c r="C579" s="11" t="s">
        <v>11</v>
      </c>
      <c r="E579" s="489" t="s">
        <v>390</v>
      </c>
      <c r="F579" s="19"/>
      <c r="G579" s="32">
        <v>276</v>
      </c>
      <c r="H579" s="494">
        <v>880</v>
      </c>
    </row>
    <row r="580" spans="2:8">
      <c r="B580" s="10" t="s">
        <v>46</v>
      </c>
      <c r="C580" s="11" t="s">
        <v>11</v>
      </c>
      <c r="E580" s="490" t="s">
        <v>391</v>
      </c>
      <c r="F580" s="15"/>
      <c r="G580" s="503">
        <v>4249</v>
      </c>
      <c r="H580" s="495">
        <v>4168</v>
      </c>
    </row>
    <row r="581" spans="2:8">
      <c r="B581" s="10" t="s">
        <v>46</v>
      </c>
      <c r="C581" s="11" t="s">
        <v>11</v>
      </c>
      <c r="E581" s="114" t="s">
        <v>392</v>
      </c>
      <c r="F581" s="17"/>
      <c r="G581" s="504">
        <v>-1254</v>
      </c>
      <c r="H581" s="496">
        <v>-1856</v>
      </c>
    </row>
    <row r="582" spans="2:8">
      <c r="E582" s="489" t="s">
        <v>393</v>
      </c>
      <c r="F582" s="19"/>
      <c r="G582" s="505" t="s">
        <v>474</v>
      </c>
      <c r="H582" s="497" t="s">
        <v>474</v>
      </c>
    </row>
    <row r="583" spans="2:8">
      <c r="B583" s="10" t="s">
        <v>46</v>
      </c>
      <c r="C583" s="11" t="s">
        <v>11</v>
      </c>
      <c r="E583" s="490" t="s">
        <v>394</v>
      </c>
      <c r="F583" s="15"/>
      <c r="G583" s="503">
        <v>1618</v>
      </c>
      <c r="H583" s="495">
        <v>1563</v>
      </c>
    </row>
    <row r="584" spans="2:8">
      <c r="B584" s="10" t="s">
        <v>46</v>
      </c>
      <c r="C584" s="11" t="s">
        <v>11</v>
      </c>
      <c r="E584" s="114" t="s">
        <v>395</v>
      </c>
      <c r="F584" s="17"/>
      <c r="G584" s="504">
        <v>364</v>
      </c>
      <c r="H584" s="496">
        <v>-293</v>
      </c>
    </row>
    <row r="585" spans="2:8">
      <c r="E585" s="489" t="s">
        <v>393</v>
      </c>
      <c r="F585" s="19"/>
      <c r="G585" s="505" t="s">
        <v>475</v>
      </c>
      <c r="H585" s="497" t="s">
        <v>474</v>
      </c>
    </row>
    <row r="586" spans="2:8">
      <c r="B586" s="10" t="s">
        <v>46</v>
      </c>
      <c r="C586" s="11" t="s">
        <v>11</v>
      </c>
      <c r="E586" s="490" t="s">
        <v>396</v>
      </c>
      <c r="F586" s="15"/>
      <c r="G586" s="503">
        <v>360</v>
      </c>
      <c r="H586" s="495">
        <v>435</v>
      </c>
    </row>
    <row r="587" spans="2:8">
      <c r="B587" s="10" t="s">
        <v>46</v>
      </c>
      <c r="C587" s="11" t="s">
        <v>11</v>
      </c>
      <c r="E587" s="114" t="s">
        <v>397</v>
      </c>
      <c r="F587" s="17"/>
      <c r="G587" s="504">
        <v>724</v>
      </c>
      <c r="H587" s="496">
        <v>142</v>
      </c>
    </row>
    <row r="588" spans="2:8">
      <c r="E588" s="489" t="s">
        <v>393</v>
      </c>
      <c r="F588" s="19"/>
      <c r="G588" s="505" t="s">
        <v>476</v>
      </c>
      <c r="H588" s="497" t="s">
        <v>475</v>
      </c>
    </row>
    <row r="589" spans="2:8">
      <c r="B589" s="10" t="s">
        <v>46</v>
      </c>
      <c r="C589" s="11" t="s">
        <v>11</v>
      </c>
      <c r="E589" s="490" t="s">
        <v>398</v>
      </c>
      <c r="F589" s="15"/>
      <c r="G589" s="503">
        <v>-20</v>
      </c>
      <c r="H589" s="495">
        <v>-2</v>
      </c>
    </row>
    <row r="590" spans="2:8">
      <c r="B590" s="10" t="s">
        <v>46</v>
      </c>
      <c r="C590" s="11" t="s">
        <v>11</v>
      </c>
      <c r="E590" s="114" t="s">
        <v>399</v>
      </c>
      <c r="F590" s="17"/>
      <c r="G590" s="504">
        <v>704</v>
      </c>
      <c r="H590" s="496">
        <v>140</v>
      </c>
    </row>
    <row r="591" spans="2:8">
      <c r="E591" s="489" t="s">
        <v>393</v>
      </c>
      <c r="F591" s="19"/>
      <c r="G591" s="505" t="s">
        <v>476</v>
      </c>
      <c r="H591" s="497" t="s">
        <v>476</v>
      </c>
    </row>
    <row r="592" spans="2:8">
      <c r="B592" s="10" t="s">
        <v>46</v>
      </c>
      <c r="C592" s="11" t="s">
        <v>11</v>
      </c>
      <c r="E592" s="490" t="s">
        <v>400</v>
      </c>
      <c r="F592" s="15"/>
      <c r="G592" s="503">
        <v>120</v>
      </c>
      <c r="H592" s="495">
        <v>172</v>
      </c>
    </row>
    <row r="593" spans="2:15">
      <c r="B593" s="10" t="s">
        <v>46</v>
      </c>
      <c r="C593" s="11" t="s">
        <v>11</v>
      </c>
      <c r="E593" s="114" t="s">
        <v>401</v>
      </c>
      <c r="F593" s="17"/>
      <c r="G593" s="504">
        <v>824</v>
      </c>
      <c r="H593" s="496">
        <v>312</v>
      </c>
    </row>
    <row r="594" spans="2:15" ht="12.75" thickBot="1">
      <c r="E594" s="115" t="s">
        <v>393</v>
      </c>
      <c r="F594" s="348"/>
      <c r="G594" s="506" t="s">
        <v>476</v>
      </c>
      <c r="H594" s="498" t="s">
        <v>476</v>
      </c>
    </row>
    <row r="597" spans="2:15" ht="14.25">
      <c r="E597" s="441" t="s">
        <v>415</v>
      </c>
      <c r="F597" s="5"/>
      <c r="J597" s="37"/>
    </row>
    <row r="598" spans="2:15" ht="12.75" thickBot="1"/>
    <row r="599" spans="2:15">
      <c r="F599" s="537">
        <v>202203</v>
      </c>
      <c r="G599" s="531"/>
      <c r="H599" s="532"/>
      <c r="I599" s="532"/>
      <c r="J599" s="532"/>
      <c r="K599" s="530">
        <v>202303</v>
      </c>
      <c r="L599" s="531"/>
      <c r="M599" s="532"/>
      <c r="N599" s="532"/>
      <c r="O599" s="533"/>
    </row>
    <row r="600" spans="2:15">
      <c r="F600" s="538" t="s">
        <v>481</v>
      </c>
      <c r="G600" s="525"/>
      <c r="H600" s="526"/>
      <c r="I600" s="526"/>
      <c r="J600" s="526"/>
      <c r="K600" s="522" t="s">
        <v>460</v>
      </c>
      <c r="L600" s="525"/>
      <c r="M600" s="526"/>
      <c r="N600" s="526"/>
      <c r="O600" s="534"/>
    </row>
    <row r="601" spans="2:15">
      <c r="F601" s="539" t="s">
        <v>178</v>
      </c>
      <c r="G601" s="654" t="s">
        <v>417</v>
      </c>
      <c r="H601" s="656" t="s">
        <v>181</v>
      </c>
      <c r="I601" s="524"/>
      <c r="J601" s="524"/>
      <c r="K601" s="523" t="s">
        <v>178</v>
      </c>
      <c r="L601" s="654" t="s">
        <v>417</v>
      </c>
      <c r="M601" s="656" t="s">
        <v>181</v>
      </c>
      <c r="N601" s="524"/>
      <c r="O601" s="535"/>
    </row>
    <row r="602" spans="2:15" ht="12" customHeight="1" thickBot="1">
      <c r="F602" s="540" t="s">
        <v>416</v>
      </c>
      <c r="G602" s="655"/>
      <c r="H602" s="657"/>
      <c r="I602" s="541" t="s">
        <v>418</v>
      </c>
      <c r="J602" s="544" t="s">
        <v>419</v>
      </c>
      <c r="K602" s="523" t="s">
        <v>416</v>
      </c>
      <c r="L602" s="655"/>
      <c r="M602" s="657"/>
      <c r="N602" s="541" t="s">
        <v>418</v>
      </c>
      <c r="O602" s="542" t="s">
        <v>419</v>
      </c>
    </row>
    <row r="603" spans="2:15">
      <c r="B603" s="8" t="s">
        <v>46</v>
      </c>
      <c r="C603" s="9" t="s">
        <v>11</v>
      </c>
      <c r="E603" s="527" t="s">
        <v>146</v>
      </c>
      <c r="F603" s="520" t="s">
        <v>464</v>
      </c>
      <c r="G603" s="73" t="str">
        <f>IF(SUM(F603)+SUM(H603)=0,"- ",SUM(F603)+SUM(H603))</f>
        <v xml:space="preserve">- </v>
      </c>
      <c r="H603" s="73" t="s">
        <v>464</v>
      </c>
      <c r="I603" s="73" t="s">
        <v>464</v>
      </c>
      <c r="J603" s="520" t="s">
        <v>464</v>
      </c>
      <c r="K603" s="520" t="s">
        <v>464</v>
      </c>
      <c r="L603" s="73" t="str">
        <f>IF(SUM(K603)+SUM(M603)=0,"- ",SUM(K603)+SUM(M603))</f>
        <v xml:space="preserve">- </v>
      </c>
      <c r="M603" s="73" t="s">
        <v>464</v>
      </c>
      <c r="N603" s="73" t="s">
        <v>464</v>
      </c>
      <c r="O603" s="328" t="s">
        <v>464</v>
      </c>
    </row>
    <row r="604" spans="2:15">
      <c r="B604" s="10" t="s">
        <v>46</v>
      </c>
      <c r="C604" s="11" t="s">
        <v>11</v>
      </c>
      <c r="E604" s="528" t="s">
        <v>159</v>
      </c>
      <c r="F604" s="521" t="s">
        <v>464</v>
      </c>
      <c r="G604" s="75" t="str">
        <f t="shared" ref="G604:G608" si="9">IF(SUM(F604)+SUM(H604)=0,"- ",SUM(F604)+SUM(H604))</f>
        <v xml:space="preserve">- </v>
      </c>
      <c r="H604" s="75" t="s">
        <v>464</v>
      </c>
      <c r="I604" s="75" t="s">
        <v>464</v>
      </c>
      <c r="J604" s="521" t="s">
        <v>464</v>
      </c>
      <c r="K604" s="521" t="s">
        <v>464</v>
      </c>
      <c r="L604" s="75" t="str">
        <f t="shared" ref="L604:L608" si="10">IF(SUM(K604)+SUM(M604)=0,"- ",SUM(K604)+SUM(M604))</f>
        <v xml:space="preserve">- </v>
      </c>
      <c r="M604" s="75" t="s">
        <v>464</v>
      </c>
      <c r="N604" s="75" t="s">
        <v>464</v>
      </c>
      <c r="O604" s="84" t="s">
        <v>464</v>
      </c>
    </row>
    <row r="605" spans="2:15">
      <c r="B605" s="10" t="s">
        <v>46</v>
      </c>
      <c r="C605" s="11" t="s">
        <v>11</v>
      </c>
      <c r="E605" s="528" t="s">
        <v>161</v>
      </c>
      <c r="F605" s="521" t="s">
        <v>464</v>
      </c>
      <c r="G605" s="75" t="str">
        <f t="shared" si="9"/>
        <v xml:space="preserve">- </v>
      </c>
      <c r="H605" s="75" t="s">
        <v>464</v>
      </c>
      <c r="I605" s="75" t="s">
        <v>464</v>
      </c>
      <c r="J605" s="521" t="s">
        <v>464</v>
      </c>
      <c r="K605" s="521" t="s">
        <v>464</v>
      </c>
      <c r="L605" s="75" t="str">
        <f t="shared" si="10"/>
        <v xml:space="preserve">- </v>
      </c>
      <c r="M605" s="75" t="s">
        <v>464</v>
      </c>
      <c r="N605" s="75" t="s">
        <v>464</v>
      </c>
      <c r="O605" s="84" t="s">
        <v>464</v>
      </c>
    </row>
    <row r="606" spans="2:15">
      <c r="B606" s="10" t="s">
        <v>46</v>
      </c>
      <c r="C606" s="11" t="s">
        <v>11</v>
      </c>
      <c r="E606" s="528" t="s">
        <v>163</v>
      </c>
      <c r="F606" s="521" t="s">
        <v>464</v>
      </c>
      <c r="G606" s="75" t="str">
        <f t="shared" si="9"/>
        <v xml:space="preserve">- </v>
      </c>
      <c r="H606" s="75" t="s">
        <v>464</v>
      </c>
      <c r="I606" s="75" t="s">
        <v>464</v>
      </c>
      <c r="J606" s="521" t="s">
        <v>464</v>
      </c>
      <c r="K606" s="521" t="s">
        <v>464</v>
      </c>
      <c r="L606" s="75" t="str">
        <f t="shared" si="10"/>
        <v xml:space="preserve">- </v>
      </c>
      <c r="M606" s="75" t="s">
        <v>464</v>
      </c>
      <c r="N606" s="75" t="s">
        <v>464</v>
      </c>
      <c r="O606" s="84" t="s">
        <v>464</v>
      </c>
    </row>
    <row r="607" spans="2:15">
      <c r="B607" s="10" t="s">
        <v>46</v>
      </c>
      <c r="C607" s="11" t="s">
        <v>11</v>
      </c>
      <c r="E607" s="543" t="s">
        <v>164</v>
      </c>
      <c r="F607" s="521" t="s">
        <v>464</v>
      </c>
      <c r="G607" s="75" t="str">
        <f t="shared" si="9"/>
        <v xml:space="preserve">- </v>
      </c>
      <c r="H607" s="75" t="s">
        <v>464</v>
      </c>
      <c r="I607" s="75" t="s">
        <v>464</v>
      </c>
      <c r="J607" s="521" t="s">
        <v>464</v>
      </c>
      <c r="K607" s="521" t="s">
        <v>464</v>
      </c>
      <c r="L607" s="75" t="str">
        <f t="shared" si="10"/>
        <v xml:space="preserve">- </v>
      </c>
      <c r="M607" s="75" t="s">
        <v>464</v>
      </c>
      <c r="N607" s="75" t="s">
        <v>464</v>
      </c>
      <c r="O607" s="84" t="s">
        <v>464</v>
      </c>
    </row>
    <row r="608" spans="2:15">
      <c r="B608" s="10" t="s">
        <v>46</v>
      </c>
      <c r="C608" s="11" t="s">
        <v>11</v>
      </c>
      <c r="E608" s="543" t="s">
        <v>29</v>
      </c>
      <c r="F608" s="521" t="s">
        <v>464</v>
      </c>
      <c r="G608" s="75" t="str">
        <f t="shared" si="9"/>
        <v xml:space="preserve">- </v>
      </c>
      <c r="H608" s="75" t="s">
        <v>464</v>
      </c>
      <c r="I608" s="75" t="s">
        <v>464</v>
      </c>
      <c r="J608" s="521" t="s">
        <v>464</v>
      </c>
      <c r="K608" s="521" t="s">
        <v>464</v>
      </c>
      <c r="L608" s="75" t="str">
        <f t="shared" si="10"/>
        <v xml:space="preserve">- </v>
      </c>
      <c r="M608" s="75" t="s">
        <v>464</v>
      </c>
      <c r="N608" s="75" t="s">
        <v>464</v>
      </c>
      <c r="O608" s="84" t="s">
        <v>464</v>
      </c>
    </row>
    <row r="609" spans="2:15" ht="12.75" thickBot="1">
      <c r="B609" s="12" t="s">
        <v>46</v>
      </c>
      <c r="C609" s="13" t="s">
        <v>11</v>
      </c>
      <c r="E609" s="529" t="s">
        <v>158</v>
      </c>
      <c r="F609" s="536" t="s">
        <v>464</v>
      </c>
      <c r="G609" s="85" t="s">
        <v>464</v>
      </c>
      <c r="H609" s="85" t="s">
        <v>464</v>
      </c>
      <c r="I609" s="85" t="s">
        <v>464</v>
      </c>
      <c r="J609" s="536" t="s">
        <v>464</v>
      </c>
      <c r="K609" s="536" t="s">
        <v>464</v>
      </c>
      <c r="L609" s="85" t="s">
        <v>464</v>
      </c>
      <c r="M609" s="85" t="s">
        <v>464</v>
      </c>
      <c r="N609" s="85" t="s">
        <v>464</v>
      </c>
      <c r="O609" s="86" t="s">
        <v>464</v>
      </c>
    </row>
    <row r="611" spans="2:15" ht="14.25">
      <c r="E611" s="441" t="s">
        <v>420</v>
      </c>
      <c r="F611" s="5"/>
      <c r="J611" s="37"/>
    </row>
    <row r="612" spans="2:15" ht="12.75" thickBot="1"/>
    <row r="613" spans="2:15">
      <c r="F613" s="537">
        <v>202203</v>
      </c>
      <c r="G613" s="531"/>
      <c r="H613" s="532"/>
      <c r="I613" s="532"/>
      <c r="J613" s="532"/>
      <c r="K613" s="530">
        <v>202303</v>
      </c>
      <c r="L613" s="531"/>
      <c r="M613" s="532"/>
      <c r="N613" s="532"/>
      <c r="O613" s="533"/>
    </row>
    <row r="614" spans="2:15">
      <c r="F614" s="538" t="s">
        <v>481</v>
      </c>
      <c r="G614" s="525"/>
      <c r="H614" s="526"/>
      <c r="I614" s="526"/>
      <c r="J614" s="526"/>
      <c r="K614" s="522" t="s">
        <v>460</v>
      </c>
      <c r="L614" s="525"/>
      <c r="M614" s="526"/>
      <c r="N614" s="526"/>
      <c r="O614" s="534"/>
    </row>
    <row r="615" spans="2:15">
      <c r="F615" s="539" t="s">
        <v>180</v>
      </c>
      <c r="G615" s="546" t="s">
        <v>178</v>
      </c>
      <c r="H615" s="656" t="s">
        <v>422</v>
      </c>
      <c r="I615" s="524"/>
      <c r="J615" s="524"/>
      <c r="K615" s="523" t="s">
        <v>180</v>
      </c>
      <c r="L615" s="546" t="s">
        <v>178</v>
      </c>
      <c r="M615" s="656" t="s">
        <v>422</v>
      </c>
      <c r="N615" s="524"/>
      <c r="O615" s="535"/>
    </row>
    <row r="616" spans="2:15" ht="12" customHeight="1" thickBot="1">
      <c r="F616" s="540" t="s">
        <v>421</v>
      </c>
      <c r="G616" s="547" t="s">
        <v>416</v>
      </c>
      <c r="H616" s="657"/>
      <c r="I616" s="541" t="s">
        <v>418</v>
      </c>
      <c r="J616" s="544" t="s">
        <v>419</v>
      </c>
      <c r="K616" s="545" t="s">
        <v>421</v>
      </c>
      <c r="L616" s="547" t="s">
        <v>416</v>
      </c>
      <c r="M616" s="657"/>
      <c r="N616" s="541" t="s">
        <v>418</v>
      </c>
      <c r="O616" s="542" t="s">
        <v>419</v>
      </c>
    </row>
    <row r="617" spans="2:15">
      <c r="B617" s="8" t="s">
        <v>46</v>
      </c>
      <c r="C617" s="9" t="s">
        <v>11</v>
      </c>
      <c r="E617" s="527" t="s">
        <v>162</v>
      </c>
      <c r="F617" s="520">
        <v>3692</v>
      </c>
      <c r="G617" s="73">
        <v>3979</v>
      </c>
      <c r="H617" s="73">
        <v>288</v>
      </c>
      <c r="I617" s="73">
        <v>642</v>
      </c>
      <c r="J617" s="328">
        <v>-354</v>
      </c>
      <c r="K617" s="520">
        <v>3123</v>
      </c>
      <c r="L617" s="73">
        <v>3578</v>
      </c>
      <c r="M617" s="73">
        <v>455</v>
      </c>
      <c r="N617" s="73">
        <v>680</v>
      </c>
      <c r="O617" s="328">
        <v>-225</v>
      </c>
    </row>
    <row r="618" spans="2:15">
      <c r="B618" s="10" t="s">
        <v>46</v>
      </c>
      <c r="C618" s="11" t="s">
        <v>11</v>
      </c>
      <c r="E618" s="528" t="s">
        <v>182</v>
      </c>
      <c r="F618" s="521">
        <v>148484</v>
      </c>
      <c r="G618" s="75">
        <v>147862</v>
      </c>
      <c r="H618" s="75">
        <v>-622</v>
      </c>
      <c r="I618" s="75">
        <v>1389</v>
      </c>
      <c r="J618" s="84">
        <v>-2011</v>
      </c>
      <c r="K618" s="521">
        <v>149990</v>
      </c>
      <c r="L618" s="75">
        <v>145556</v>
      </c>
      <c r="M618" s="75">
        <v>-4433</v>
      </c>
      <c r="N618" s="75">
        <v>743</v>
      </c>
      <c r="O618" s="84">
        <v>-5176</v>
      </c>
    </row>
    <row r="619" spans="2:15">
      <c r="B619" s="10" t="s">
        <v>46</v>
      </c>
      <c r="C619" s="11" t="s">
        <v>11</v>
      </c>
      <c r="E619" s="543" t="s">
        <v>146</v>
      </c>
      <c r="F619" s="521">
        <f>IF(SUM(G619)-SUM(H619)=0,"- ",SUM(G619)-SUM(H619))</f>
        <v>21992</v>
      </c>
      <c r="G619" s="75">
        <v>21743</v>
      </c>
      <c r="H619" s="75">
        <v>-249</v>
      </c>
      <c r="I619" s="75">
        <v>184</v>
      </c>
      <c r="J619" s="84">
        <v>-433</v>
      </c>
      <c r="K619" s="521">
        <f>IF(SUM(L619)-SUM(M619)=0,"- ",SUM(L619)-SUM(M619))</f>
        <v>24496</v>
      </c>
      <c r="L619" s="75">
        <v>23420</v>
      </c>
      <c r="M619" s="75">
        <v>-1076</v>
      </c>
      <c r="N619" s="75">
        <v>118</v>
      </c>
      <c r="O619" s="84">
        <v>-1194</v>
      </c>
    </row>
    <row r="620" spans="2:15">
      <c r="B620" s="10" t="s">
        <v>46</v>
      </c>
      <c r="C620" s="11" t="s">
        <v>11</v>
      </c>
      <c r="E620" s="543" t="s">
        <v>159</v>
      </c>
      <c r="F620" s="521">
        <f t="shared" ref="F620:F623" si="11">IF(SUM(G620)-SUM(H620)=0,"- ",SUM(G620)-SUM(H620))</f>
        <v>43995</v>
      </c>
      <c r="G620" s="75">
        <v>44246</v>
      </c>
      <c r="H620" s="75">
        <v>251</v>
      </c>
      <c r="I620" s="75">
        <v>770</v>
      </c>
      <c r="J620" s="84">
        <v>-519</v>
      </c>
      <c r="K620" s="521">
        <f t="shared" ref="K620:K627" si="12">IF(SUM(L620)-SUM(M620)=0,"- ",SUM(L620)-SUM(M620))</f>
        <v>39334</v>
      </c>
      <c r="L620" s="75">
        <v>38454</v>
      </c>
      <c r="M620" s="75">
        <v>-880</v>
      </c>
      <c r="N620" s="75">
        <v>403</v>
      </c>
      <c r="O620" s="84">
        <v>-1283</v>
      </c>
    </row>
    <row r="621" spans="2:15">
      <c r="B621" s="10" t="s">
        <v>46</v>
      </c>
      <c r="C621" s="11" t="s">
        <v>11</v>
      </c>
      <c r="E621" s="543" t="s">
        <v>160</v>
      </c>
      <c r="F621" s="521" t="str">
        <f t="shared" si="11"/>
        <v xml:space="preserve">- </v>
      </c>
      <c r="G621" s="75" t="s">
        <v>464</v>
      </c>
      <c r="H621" s="75" t="s">
        <v>464</v>
      </c>
      <c r="I621" s="75" t="s">
        <v>464</v>
      </c>
      <c r="J621" s="84" t="s">
        <v>464</v>
      </c>
      <c r="K621" s="521" t="str">
        <f t="shared" si="12"/>
        <v xml:space="preserve">- </v>
      </c>
      <c r="L621" s="75" t="s">
        <v>464</v>
      </c>
      <c r="M621" s="75" t="s">
        <v>464</v>
      </c>
      <c r="N621" s="75" t="s">
        <v>464</v>
      </c>
      <c r="O621" s="84" t="s">
        <v>464</v>
      </c>
    </row>
    <row r="622" spans="2:15">
      <c r="B622" s="10" t="s">
        <v>46</v>
      </c>
      <c r="C622" s="11" t="s">
        <v>11</v>
      </c>
      <c r="E622" s="543" t="s">
        <v>161</v>
      </c>
      <c r="F622" s="521">
        <f t="shared" si="11"/>
        <v>82495</v>
      </c>
      <c r="G622" s="75">
        <v>81871</v>
      </c>
      <c r="H622" s="75">
        <v>-624</v>
      </c>
      <c r="I622" s="75">
        <v>434</v>
      </c>
      <c r="J622" s="84">
        <v>-1058</v>
      </c>
      <c r="K622" s="521">
        <f t="shared" si="12"/>
        <v>86156</v>
      </c>
      <c r="L622" s="75">
        <v>83680</v>
      </c>
      <c r="M622" s="75">
        <v>-2476</v>
      </c>
      <c r="N622" s="75">
        <v>222</v>
      </c>
      <c r="O622" s="84">
        <v>-2698</v>
      </c>
    </row>
    <row r="623" spans="2:15">
      <c r="B623" s="10" t="s">
        <v>46</v>
      </c>
      <c r="C623" s="11" t="s">
        <v>11</v>
      </c>
      <c r="E623" s="528" t="s">
        <v>163</v>
      </c>
      <c r="F623" s="521">
        <f t="shared" si="11"/>
        <v>55481</v>
      </c>
      <c r="G623" s="75">
        <v>55652</v>
      </c>
      <c r="H623" s="75">
        <v>171</v>
      </c>
      <c r="I623" s="75">
        <v>1214</v>
      </c>
      <c r="J623" s="84">
        <v>-1043</v>
      </c>
      <c r="K623" s="521">
        <f t="shared" si="12"/>
        <v>56926</v>
      </c>
      <c r="L623" s="75">
        <v>55373</v>
      </c>
      <c r="M623" s="75">
        <v>-1553</v>
      </c>
      <c r="N623" s="75">
        <v>1393</v>
      </c>
      <c r="O623" s="84">
        <v>-2946</v>
      </c>
    </row>
    <row r="624" spans="2:15">
      <c r="B624" s="10" t="s">
        <v>46</v>
      </c>
      <c r="C624" s="11" t="s">
        <v>11</v>
      </c>
      <c r="E624" s="543" t="s">
        <v>423</v>
      </c>
      <c r="F624" s="521" t="str">
        <f t="shared" ref="F624:F627" si="13">IF(SUM(G624)-SUM(H624)=0,"- ",SUM(G624)-SUM(H624))</f>
        <v xml:space="preserve">- </v>
      </c>
      <c r="G624" s="75" t="s">
        <v>464</v>
      </c>
      <c r="H624" s="75" t="s">
        <v>464</v>
      </c>
      <c r="I624" s="75" t="s">
        <v>464</v>
      </c>
      <c r="J624" s="84" t="s">
        <v>464</v>
      </c>
      <c r="K624" s="521" t="str">
        <f t="shared" si="12"/>
        <v xml:space="preserve">- </v>
      </c>
      <c r="L624" s="75" t="s">
        <v>464</v>
      </c>
      <c r="M624" s="75" t="s">
        <v>464</v>
      </c>
      <c r="N624" s="75" t="s">
        <v>464</v>
      </c>
      <c r="O624" s="84" t="s">
        <v>464</v>
      </c>
    </row>
    <row r="625" spans="2:15">
      <c r="B625" s="10" t="s">
        <v>46</v>
      </c>
      <c r="C625" s="11" t="s">
        <v>11</v>
      </c>
      <c r="E625" s="548" t="s">
        <v>162</v>
      </c>
      <c r="F625" s="521" t="str">
        <f t="shared" si="13"/>
        <v xml:space="preserve">- </v>
      </c>
      <c r="G625" s="75" t="s">
        <v>464</v>
      </c>
      <c r="H625" s="75" t="s">
        <v>464</v>
      </c>
      <c r="I625" s="75" t="s">
        <v>464</v>
      </c>
      <c r="J625" s="84" t="s">
        <v>464</v>
      </c>
      <c r="K625" s="521" t="str">
        <f t="shared" si="12"/>
        <v xml:space="preserve">- </v>
      </c>
      <c r="L625" s="75" t="s">
        <v>464</v>
      </c>
      <c r="M625" s="75" t="s">
        <v>464</v>
      </c>
      <c r="N625" s="75" t="s">
        <v>464</v>
      </c>
      <c r="O625" s="84" t="s">
        <v>464</v>
      </c>
    </row>
    <row r="626" spans="2:15">
      <c r="B626" s="10" t="s">
        <v>46</v>
      </c>
      <c r="C626" s="11" t="s">
        <v>11</v>
      </c>
      <c r="E626" s="548" t="s">
        <v>165</v>
      </c>
      <c r="F626" s="521" t="str">
        <f t="shared" si="13"/>
        <v xml:space="preserve">- </v>
      </c>
      <c r="G626" s="75" t="s">
        <v>464</v>
      </c>
      <c r="H626" s="75" t="s">
        <v>464</v>
      </c>
      <c r="I626" s="75" t="s">
        <v>464</v>
      </c>
      <c r="J626" s="84" t="s">
        <v>464</v>
      </c>
      <c r="K626" s="521" t="str">
        <f t="shared" si="12"/>
        <v xml:space="preserve">- </v>
      </c>
      <c r="L626" s="75" t="s">
        <v>464</v>
      </c>
      <c r="M626" s="75" t="s">
        <v>464</v>
      </c>
      <c r="N626" s="75" t="s">
        <v>464</v>
      </c>
      <c r="O626" s="84" t="s">
        <v>464</v>
      </c>
    </row>
    <row r="627" spans="2:15">
      <c r="B627" s="10" t="s">
        <v>46</v>
      </c>
      <c r="C627" s="11" t="s">
        <v>11</v>
      </c>
      <c r="E627" s="551" t="s">
        <v>163</v>
      </c>
      <c r="F627" s="521" t="str">
        <f t="shared" si="13"/>
        <v xml:space="preserve">- </v>
      </c>
      <c r="G627" s="549" t="s">
        <v>464</v>
      </c>
      <c r="H627" s="549" t="s">
        <v>464</v>
      </c>
      <c r="I627" s="549" t="s">
        <v>464</v>
      </c>
      <c r="J627" s="550" t="s">
        <v>464</v>
      </c>
      <c r="K627" s="521" t="str">
        <f t="shared" si="12"/>
        <v xml:space="preserve">- </v>
      </c>
      <c r="L627" s="549" t="s">
        <v>464</v>
      </c>
      <c r="M627" s="549" t="s">
        <v>464</v>
      </c>
      <c r="N627" s="549" t="s">
        <v>464</v>
      </c>
      <c r="O627" s="550" t="s">
        <v>464</v>
      </c>
    </row>
    <row r="628" spans="2:15" ht="12.75" thickBot="1">
      <c r="B628" s="12" t="s">
        <v>46</v>
      </c>
      <c r="C628" s="13" t="s">
        <v>11</v>
      </c>
      <c r="E628" s="529" t="s">
        <v>158</v>
      </c>
      <c r="F628" s="536">
        <v>207660</v>
      </c>
      <c r="G628" s="85">
        <v>207496</v>
      </c>
      <c r="H628" s="85">
        <v>-164</v>
      </c>
      <c r="I628" s="85">
        <v>3246</v>
      </c>
      <c r="J628" s="86">
        <v>-3410</v>
      </c>
      <c r="K628" s="536">
        <v>210042</v>
      </c>
      <c r="L628" s="85">
        <v>204510</v>
      </c>
      <c r="M628" s="85">
        <v>-5531</v>
      </c>
      <c r="N628" s="85">
        <v>2817</v>
      </c>
      <c r="O628" s="86">
        <v>-8348</v>
      </c>
    </row>
    <row r="630" spans="2:15" ht="15" thickBot="1">
      <c r="E630" s="441" t="s">
        <v>438</v>
      </c>
    </row>
    <row r="631" spans="2:15">
      <c r="G631" s="499">
        <v>202203</v>
      </c>
      <c r="H631" s="477">
        <v>202303</v>
      </c>
    </row>
    <row r="632" spans="2:15" ht="12.75" thickBot="1">
      <c r="E632" s="362"/>
      <c r="F632" s="362"/>
      <c r="G632" s="500" t="s">
        <v>481</v>
      </c>
      <c r="H632" s="479" t="s">
        <v>460</v>
      </c>
    </row>
    <row r="633" spans="2:15">
      <c r="B633" s="8" t="s">
        <v>46</v>
      </c>
      <c r="C633" s="9" t="s">
        <v>11</v>
      </c>
      <c r="E633" s="236" t="s">
        <v>431</v>
      </c>
      <c r="F633" s="367"/>
      <c r="G633" s="144">
        <v>-20</v>
      </c>
      <c r="H633" s="507">
        <v>-2</v>
      </c>
    </row>
    <row r="634" spans="2:15" ht="13.5">
      <c r="B634" s="10" t="s">
        <v>46</v>
      </c>
      <c r="C634" s="11" t="s">
        <v>11</v>
      </c>
      <c r="E634" s="555" t="s">
        <v>432</v>
      </c>
      <c r="F634" s="556"/>
      <c r="G634" s="157">
        <v>11</v>
      </c>
      <c r="H634" s="515">
        <v>2</v>
      </c>
    </row>
    <row r="635" spans="2:15" ht="13.5">
      <c r="B635" s="10" t="s">
        <v>46</v>
      </c>
      <c r="C635" s="11" t="s">
        <v>11</v>
      </c>
      <c r="E635" s="555" t="s">
        <v>433</v>
      </c>
      <c r="F635" s="556"/>
      <c r="G635" s="157" t="s">
        <v>464</v>
      </c>
      <c r="H635" s="515" t="s">
        <v>464</v>
      </c>
    </row>
    <row r="636" spans="2:15">
      <c r="B636" s="10" t="s">
        <v>46</v>
      </c>
      <c r="C636" s="11" t="s">
        <v>11</v>
      </c>
      <c r="E636" s="555" t="s">
        <v>434</v>
      </c>
      <c r="F636" s="50"/>
      <c r="G636" s="558">
        <v>-31</v>
      </c>
      <c r="H636" s="557">
        <v>-3</v>
      </c>
    </row>
    <row r="637" spans="2:15">
      <c r="B637" s="10" t="s">
        <v>46</v>
      </c>
      <c r="C637" s="11" t="s">
        <v>11</v>
      </c>
      <c r="E637" s="443" t="s">
        <v>435</v>
      </c>
      <c r="F637" s="17"/>
      <c r="G637" s="101" t="s">
        <v>464</v>
      </c>
      <c r="H637" s="557" t="s">
        <v>464</v>
      </c>
    </row>
    <row r="638" spans="2:15">
      <c r="B638" s="10" t="s">
        <v>46</v>
      </c>
      <c r="C638" s="11" t="s">
        <v>11</v>
      </c>
      <c r="E638" s="443" t="s">
        <v>436</v>
      </c>
      <c r="F638" s="17"/>
      <c r="G638" s="101" t="s">
        <v>464</v>
      </c>
      <c r="H638" s="557" t="s">
        <v>464</v>
      </c>
    </row>
    <row r="639" spans="2:15">
      <c r="B639" s="10" t="s">
        <v>46</v>
      </c>
      <c r="C639" s="11" t="s">
        <v>11</v>
      </c>
      <c r="E639" s="339" t="s">
        <v>437</v>
      </c>
      <c r="F639" s="17"/>
      <c r="G639" s="49">
        <v>120</v>
      </c>
      <c r="H639" s="557">
        <v>172</v>
      </c>
    </row>
    <row r="640" spans="2:15">
      <c r="B640" s="10" t="s">
        <v>46</v>
      </c>
      <c r="C640" s="11" t="s">
        <v>11</v>
      </c>
      <c r="E640" s="443" t="s">
        <v>432</v>
      </c>
      <c r="F640" s="17"/>
      <c r="G640" s="49">
        <v>134</v>
      </c>
      <c r="H640" s="557">
        <v>196</v>
      </c>
    </row>
    <row r="641" spans="2:8">
      <c r="B641" s="10" t="s">
        <v>46</v>
      </c>
      <c r="C641" s="11" t="s">
        <v>11</v>
      </c>
      <c r="E641" s="443" t="s">
        <v>434</v>
      </c>
      <c r="F641" s="17"/>
      <c r="G641" s="49">
        <v>-14</v>
      </c>
      <c r="H641" s="557">
        <v>-24</v>
      </c>
    </row>
    <row r="642" spans="2:8" ht="12.75" thickBot="1">
      <c r="B642" s="12" t="s">
        <v>46</v>
      </c>
      <c r="C642" s="13" t="s">
        <v>11</v>
      </c>
      <c r="E642" s="444" t="s">
        <v>436</v>
      </c>
      <c r="F642" s="348"/>
      <c r="G642" s="559" t="s">
        <v>464</v>
      </c>
      <c r="H642" s="350" t="s">
        <v>464</v>
      </c>
    </row>
  </sheetData>
  <mergeCells count="47">
    <mergeCell ref="L241:L244"/>
    <mergeCell ref="I242:I243"/>
    <mergeCell ref="B1:C1"/>
    <mergeCell ref="E1:E2"/>
    <mergeCell ref="B2:C2"/>
    <mergeCell ref="E241:F244"/>
    <mergeCell ref="K241:K244"/>
    <mergeCell ref="M266:M267"/>
    <mergeCell ref="N266:N267"/>
    <mergeCell ref="E245:E246"/>
    <mergeCell ref="E247:E248"/>
    <mergeCell ref="E249:E250"/>
    <mergeCell ref="E251:E252"/>
    <mergeCell ref="E253:E254"/>
    <mergeCell ref="E255:E256"/>
    <mergeCell ref="E278:E279"/>
    <mergeCell ref="E257:E258"/>
    <mergeCell ref="E259:E260"/>
    <mergeCell ref="G266:G267"/>
    <mergeCell ref="L266:L267"/>
    <mergeCell ref="E268:E269"/>
    <mergeCell ref="E270:E271"/>
    <mergeCell ref="E272:E273"/>
    <mergeCell ref="E274:E275"/>
    <mergeCell ref="E276:E277"/>
    <mergeCell ref="E517:F518"/>
    <mergeCell ref="E280:E281"/>
    <mergeCell ref="E282:E283"/>
    <mergeCell ref="H316:H317"/>
    <mergeCell ref="I316:I317"/>
    <mergeCell ref="M316:M317"/>
    <mergeCell ref="N316:N317"/>
    <mergeCell ref="E372:F372"/>
    <mergeCell ref="E426:H426"/>
    <mergeCell ref="E503:F504"/>
    <mergeCell ref="J316:J317"/>
    <mergeCell ref="L316:L317"/>
    <mergeCell ref="L601:L602"/>
    <mergeCell ref="M601:M602"/>
    <mergeCell ref="H615:H616"/>
    <mergeCell ref="M615:M616"/>
    <mergeCell ref="G553:G554"/>
    <mergeCell ref="H553:H554"/>
    <mergeCell ref="I553:I554"/>
    <mergeCell ref="J553:J554"/>
    <mergeCell ref="G601:G602"/>
    <mergeCell ref="H601:H602"/>
  </mergeCells>
  <phoneticPr fontId="4"/>
  <conditionalFormatting sqref="G576:H594">
    <cfRule type="containsText" dxfId="11" priority="1" operator="containsText" text="既達成">
      <formula>NOT(ISERROR(SEARCH("既達成",G576)))</formula>
    </cfRule>
    <cfRule type="containsText" dxfId="10" priority="2" operator="containsText" text="賄い達成">
      <formula>NOT(ISERROR(SEARCH("賄い達成",G576)))</formula>
    </cfRule>
  </conditionalFormatting>
  <conditionalFormatting sqref="J576:J594">
    <cfRule type="cellIs" dxfId="9" priority="3" operator="equal">
      <formula>"〇賄い達成"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77"/>
  <sheetViews>
    <sheetView showGridLines="0" workbookViewId="0">
      <pane ySplit="4" topLeftCell="A5" activePane="bottomLeft" state="frozen"/>
      <selection activeCell="L312" sqref="L312"/>
      <selection pane="bottomLeft" activeCell="I2" sqref="I2"/>
    </sheetView>
  </sheetViews>
  <sheetFormatPr defaultRowHeight="12"/>
  <cols>
    <col min="1" max="1" width="9" style="1"/>
    <col min="2" max="2" width="4.5" style="1" bestFit="1" customWidth="1"/>
    <col min="3" max="3" width="9" style="1"/>
    <col min="4" max="4" width="1.625" style="1" customWidth="1"/>
    <col min="5" max="5" width="15.125" style="1" customWidth="1"/>
    <col min="6" max="6" width="11" style="1" customWidth="1"/>
    <col min="7" max="12" width="11.875" style="1" customWidth="1"/>
    <col min="13" max="14" width="11" style="1" customWidth="1"/>
    <col min="15" max="15" width="11.375" style="1" bestFit="1" customWidth="1"/>
    <col min="16" max="16384" width="9" style="1"/>
  </cols>
  <sheetData>
    <row r="1" spans="2:12" s="3" customFormat="1" ht="20.25" thickTop="1">
      <c r="B1" s="697" t="s">
        <v>449</v>
      </c>
      <c r="C1" s="698"/>
      <c r="E1" s="699" t="s">
        <v>300</v>
      </c>
      <c r="F1" s="248">
        <v>202303</v>
      </c>
      <c r="H1" s="59" t="s">
        <v>10</v>
      </c>
      <c r="I1" s="60" t="s">
        <v>8</v>
      </c>
      <c r="J1" s="61" t="s">
        <v>9</v>
      </c>
      <c r="K1" s="62"/>
      <c r="L1" s="60" t="s">
        <v>24</v>
      </c>
    </row>
    <row r="2" spans="2:12" s="3" customFormat="1" ht="20.25" thickBot="1">
      <c r="B2" s="701" t="s">
        <v>452</v>
      </c>
      <c r="C2" s="702"/>
      <c r="E2" s="700" t="e">
        <v>#REF!</v>
      </c>
      <c r="F2" s="249" t="s">
        <v>460</v>
      </c>
      <c r="H2" s="63">
        <v>50</v>
      </c>
      <c r="I2" s="64"/>
      <c r="J2" s="65" t="s">
        <v>457</v>
      </c>
      <c r="K2" s="66"/>
      <c r="L2" s="64"/>
    </row>
    <row r="5" spans="2:12" s="34" customFormat="1" ht="18.75">
      <c r="E5" s="138" t="s">
        <v>0</v>
      </c>
    </row>
    <row r="6" spans="2:12" s="4" customFormat="1" ht="16.5"/>
    <row r="7" spans="2:12" s="5" customFormat="1" ht="15" thickBot="1">
      <c r="E7" s="67" t="s">
        <v>323</v>
      </c>
    </row>
    <row r="8" spans="2:12">
      <c r="B8" s="7"/>
      <c r="C8" s="7"/>
      <c r="E8" s="58"/>
      <c r="F8" s="581"/>
      <c r="G8" s="610">
        <v>201903</v>
      </c>
      <c r="H8" s="426">
        <v>202003</v>
      </c>
      <c r="I8" s="426">
        <v>202103</v>
      </c>
      <c r="J8" s="426">
        <v>202203</v>
      </c>
      <c r="K8" s="427">
        <v>202303</v>
      </c>
      <c r="L8" s="127"/>
    </row>
    <row r="9" spans="2:12">
      <c r="B9" s="128"/>
      <c r="E9" s="58"/>
      <c r="F9" s="581"/>
      <c r="G9" s="611" t="s">
        <v>478</v>
      </c>
      <c r="H9" s="428" t="s">
        <v>479</v>
      </c>
      <c r="I9" s="428" t="s">
        <v>480</v>
      </c>
      <c r="J9" s="428" t="s">
        <v>481</v>
      </c>
      <c r="K9" s="429" t="s">
        <v>460</v>
      </c>
      <c r="L9" s="127"/>
    </row>
    <row r="10" spans="2:12" ht="12.75" thickBot="1">
      <c r="B10" s="128"/>
      <c r="E10" s="582"/>
      <c r="F10" s="583"/>
      <c r="G10" s="612"/>
      <c r="H10" s="430"/>
      <c r="I10" s="430"/>
      <c r="J10" s="430" t="s">
        <v>15</v>
      </c>
      <c r="K10" s="431" t="s">
        <v>14</v>
      </c>
      <c r="L10" s="127"/>
    </row>
    <row r="11" spans="2:12">
      <c r="B11" s="8" t="s">
        <v>46</v>
      </c>
      <c r="C11" s="9" t="s">
        <v>11</v>
      </c>
      <c r="D11" s="7"/>
      <c r="E11" s="577" t="s">
        <v>343</v>
      </c>
      <c r="F11" s="79"/>
      <c r="G11" s="120">
        <v>4327</v>
      </c>
      <c r="H11" s="120">
        <v>4574</v>
      </c>
      <c r="I11" s="120">
        <v>4488</v>
      </c>
      <c r="J11" s="120">
        <v>4235</v>
      </c>
      <c r="K11" s="129">
        <v>4189</v>
      </c>
      <c r="L11" s="127"/>
    </row>
    <row r="12" spans="2:12">
      <c r="B12" s="10" t="s">
        <v>46</v>
      </c>
      <c r="C12" s="11" t="s">
        <v>11</v>
      </c>
      <c r="D12" s="7"/>
      <c r="E12" s="117" t="s">
        <v>344</v>
      </c>
      <c r="F12" s="121"/>
      <c r="G12" s="122">
        <v>297</v>
      </c>
      <c r="H12" s="122">
        <v>265</v>
      </c>
      <c r="I12" s="122">
        <v>237</v>
      </c>
      <c r="J12" s="122">
        <v>302</v>
      </c>
      <c r="K12" s="130">
        <v>472</v>
      </c>
      <c r="L12" s="127"/>
    </row>
    <row r="13" spans="2:12">
      <c r="B13" s="10" t="s">
        <v>46</v>
      </c>
      <c r="C13" s="11" t="s">
        <v>11</v>
      </c>
      <c r="D13" s="7"/>
      <c r="E13" s="117" t="s">
        <v>345</v>
      </c>
      <c r="F13" s="121"/>
      <c r="G13" s="122">
        <v>232</v>
      </c>
      <c r="H13" s="122">
        <v>208</v>
      </c>
      <c r="I13" s="122">
        <v>219</v>
      </c>
      <c r="J13" s="122">
        <v>240</v>
      </c>
      <c r="K13" s="130">
        <v>328</v>
      </c>
      <c r="L13" s="127"/>
    </row>
    <row r="14" spans="2:12">
      <c r="B14" s="10" t="s">
        <v>46</v>
      </c>
      <c r="C14" s="11" t="s">
        <v>11</v>
      </c>
      <c r="D14" s="7"/>
      <c r="E14" s="117" t="s">
        <v>346</v>
      </c>
      <c r="F14" s="121"/>
      <c r="G14" s="122">
        <v>1761</v>
      </c>
      <c r="H14" s="122">
        <v>1740</v>
      </c>
      <c r="I14" s="122">
        <v>1708</v>
      </c>
      <c r="J14" s="122">
        <v>1700</v>
      </c>
      <c r="K14" s="130">
        <v>1690</v>
      </c>
      <c r="L14" s="127"/>
    </row>
    <row r="15" spans="2:12">
      <c r="B15" s="10" t="s">
        <v>461</v>
      </c>
      <c r="C15" s="11" t="s">
        <v>462</v>
      </c>
      <c r="D15" s="7"/>
      <c r="E15" s="117" t="s">
        <v>347</v>
      </c>
      <c r="F15" s="121"/>
      <c r="G15" s="123">
        <v>3522</v>
      </c>
      <c r="H15" s="123">
        <v>3481</v>
      </c>
      <c r="I15" s="123">
        <v>3417</v>
      </c>
      <c r="J15" s="123">
        <v>3400</v>
      </c>
      <c r="K15" s="131">
        <v>3380</v>
      </c>
      <c r="L15" s="127"/>
    </row>
    <row r="16" spans="2:12">
      <c r="B16" s="10" t="s">
        <v>46</v>
      </c>
      <c r="C16" s="11" t="s">
        <v>11</v>
      </c>
      <c r="D16" s="7"/>
      <c r="E16" s="117" t="s">
        <v>348</v>
      </c>
      <c r="F16" s="121"/>
      <c r="G16" s="122">
        <v>14759</v>
      </c>
      <c r="H16" s="122">
        <v>14087</v>
      </c>
      <c r="I16" s="122">
        <v>14286</v>
      </c>
      <c r="J16" s="122">
        <v>13454</v>
      </c>
      <c r="K16" s="130">
        <v>10593</v>
      </c>
      <c r="L16" s="127"/>
    </row>
    <row r="17" spans="2:12">
      <c r="B17" s="10" t="s">
        <v>46</v>
      </c>
      <c r="C17" s="11" t="s">
        <v>11</v>
      </c>
      <c r="D17" s="7"/>
      <c r="E17" s="117" t="s">
        <v>349</v>
      </c>
      <c r="F17" s="121"/>
      <c r="G17" s="122">
        <v>311141</v>
      </c>
      <c r="H17" s="122">
        <v>315553</v>
      </c>
      <c r="I17" s="122">
        <v>336493</v>
      </c>
      <c r="J17" s="122">
        <v>348431</v>
      </c>
      <c r="K17" s="130">
        <v>336596</v>
      </c>
      <c r="L17" s="127"/>
    </row>
    <row r="18" spans="2:12">
      <c r="B18" s="10" t="s">
        <v>46</v>
      </c>
      <c r="C18" s="11" t="s">
        <v>11</v>
      </c>
      <c r="D18" s="7"/>
      <c r="E18" s="117" t="s">
        <v>350</v>
      </c>
      <c r="F18" s="121"/>
      <c r="G18" s="122">
        <v>293823</v>
      </c>
      <c r="H18" s="122">
        <v>298859</v>
      </c>
      <c r="I18" s="122">
        <v>319614</v>
      </c>
      <c r="J18" s="122">
        <v>322610</v>
      </c>
      <c r="K18" s="130">
        <v>323730</v>
      </c>
      <c r="L18" s="127"/>
    </row>
    <row r="19" spans="2:12">
      <c r="B19" s="10" t="s">
        <v>46</v>
      </c>
      <c r="C19" s="11" t="s">
        <v>11</v>
      </c>
      <c r="D19" s="7"/>
      <c r="E19" s="117" t="s">
        <v>351</v>
      </c>
      <c r="F19" s="121"/>
      <c r="G19" s="124">
        <v>182373</v>
      </c>
      <c r="H19" s="124">
        <v>182552</v>
      </c>
      <c r="I19" s="124">
        <v>190832</v>
      </c>
      <c r="J19" s="124">
        <v>182896</v>
      </c>
      <c r="K19" s="132">
        <v>179306</v>
      </c>
      <c r="L19" s="127"/>
    </row>
    <row r="20" spans="2:12">
      <c r="B20" s="10" t="s">
        <v>46</v>
      </c>
      <c r="C20" s="11" t="s">
        <v>11</v>
      </c>
      <c r="D20" s="7"/>
      <c r="E20" s="117" t="s">
        <v>352</v>
      </c>
      <c r="F20" s="121"/>
      <c r="G20" s="124">
        <v>78185</v>
      </c>
      <c r="H20" s="124">
        <v>87012</v>
      </c>
      <c r="I20" s="124">
        <v>99777</v>
      </c>
      <c r="J20" s="124">
        <v>103636</v>
      </c>
      <c r="K20" s="132">
        <v>103598</v>
      </c>
      <c r="L20" s="127"/>
    </row>
    <row r="21" spans="2:12">
      <c r="B21" s="10" t="s">
        <v>46</v>
      </c>
      <c r="C21" s="11" t="s">
        <v>12</v>
      </c>
      <c r="D21" s="7"/>
      <c r="E21" s="117" t="s">
        <v>353</v>
      </c>
      <c r="F21" s="121"/>
      <c r="G21" s="125">
        <v>8.8800000000000008</v>
      </c>
      <c r="H21" s="125">
        <v>8.91</v>
      </c>
      <c r="I21" s="125">
        <v>9.6199999999999992</v>
      </c>
      <c r="J21" s="125">
        <v>10.11</v>
      </c>
      <c r="K21" s="133">
        <v>10.71</v>
      </c>
      <c r="L21" s="127"/>
    </row>
    <row r="22" spans="2:12">
      <c r="B22" s="10" t="s">
        <v>461</v>
      </c>
      <c r="C22" s="11" t="s">
        <v>11</v>
      </c>
      <c r="D22" s="7"/>
      <c r="E22" s="117" t="s">
        <v>354</v>
      </c>
      <c r="F22" s="121"/>
      <c r="G22" s="124">
        <v>35</v>
      </c>
      <c r="H22" s="124">
        <v>34.805</v>
      </c>
      <c r="I22" s="124">
        <v>34.110999999999997</v>
      </c>
      <c r="J22" s="124">
        <v>33.901000000000003</v>
      </c>
      <c r="K22" s="132">
        <v>33.805999999999997</v>
      </c>
      <c r="L22" s="127"/>
    </row>
    <row r="23" spans="2:12">
      <c r="B23" s="10" t="s">
        <v>461</v>
      </c>
      <c r="C23" s="11" t="s">
        <v>12</v>
      </c>
      <c r="D23" s="7"/>
      <c r="E23" s="117" t="s">
        <v>355</v>
      </c>
      <c r="F23" s="121"/>
      <c r="G23" s="126">
        <v>2</v>
      </c>
      <c r="H23" s="126">
        <v>2</v>
      </c>
      <c r="I23" s="126">
        <v>2</v>
      </c>
      <c r="J23" s="126">
        <v>2</v>
      </c>
      <c r="K23" s="134">
        <v>2</v>
      </c>
      <c r="L23" s="127"/>
    </row>
    <row r="24" spans="2:12" ht="12.75" thickBot="1">
      <c r="B24" s="12" t="s">
        <v>461</v>
      </c>
      <c r="C24" s="13" t="s">
        <v>463</v>
      </c>
      <c r="D24" s="7"/>
      <c r="E24" s="119" t="s">
        <v>356</v>
      </c>
      <c r="F24" s="135"/>
      <c r="G24" s="136">
        <v>23363</v>
      </c>
      <c r="H24" s="136">
        <v>23110</v>
      </c>
      <c r="I24" s="136">
        <v>22959</v>
      </c>
      <c r="J24" s="136">
        <v>22603</v>
      </c>
      <c r="K24" s="137">
        <v>22214</v>
      </c>
      <c r="L24" s="127"/>
    </row>
    <row r="25" spans="2:12" ht="14.25">
      <c r="L25" s="5"/>
    </row>
    <row r="26" spans="2:12" s="35" customFormat="1" ht="18.75">
      <c r="E26" s="161" t="s">
        <v>1</v>
      </c>
      <c r="F26" s="139"/>
      <c r="G26" s="139"/>
      <c r="H26" s="140"/>
    </row>
    <row r="27" spans="2:12" s="2" customFormat="1" ht="16.5">
      <c r="E27" s="162" t="s">
        <v>2</v>
      </c>
      <c r="F27" s="141"/>
      <c r="G27" s="141"/>
      <c r="H27" s="142"/>
    </row>
    <row r="28" spans="2:12" ht="14.25">
      <c r="E28" s="163"/>
      <c r="F28" s="143"/>
      <c r="G28" s="143"/>
      <c r="H28" s="58"/>
    </row>
    <row r="29" spans="2:12" ht="15" thickBot="1">
      <c r="E29" s="163" t="s">
        <v>3</v>
      </c>
      <c r="F29" s="143"/>
      <c r="G29" s="143"/>
      <c r="H29" s="58"/>
    </row>
    <row r="30" spans="2:12">
      <c r="B30" s="7"/>
      <c r="C30" s="7"/>
      <c r="E30" s="58"/>
      <c r="F30" s="581"/>
      <c r="G30" s="584">
        <v>202203</v>
      </c>
      <c r="H30" s="401">
        <v>202303</v>
      </c>
    </row>
    <row r="31" spans="2:12" ht="12.75" thickBot="1">
      <c r="B31" s="25"/>
      <c r="C31" s="26"/>
      <c r="E31" s="582"/>
      <c r="F31" s="583"/>
      <c r="G31" s="585" t="s">
        <v>481</v>
      </c>
      <c r="H31" s="403" t="s">
        <v>460</v>
      </c>
    </row>
    <row r="32" spans="2:12">
      <c r="B32" s="8" t="s">
        <v>46</v>
      </c>
      <c r="C32" s="9" t="s">
        <v>11</v>
      </c>
      <c r="E32" s="603" t="s">
        <v>329</v>
      </c>
      <c r="F32" s="605"/>
      <c r="G32" s="144">
        <v>3643</v>
      </c>
      <c r="H32" s="164">
        <v>3630</v>
      </c>
    </row>
    <row r="33" spans="2:12">
      <c r="B33" s="10" t="s">
        <v>46</v>
      </c>
      <c r="C33" s="11" t="s">
        <v>11</v>
      </c>
      <c r="E33" s="165" t="s">
        <v>330</v>
      </c>
      <c r="F33" s="145"/>
      <c r="G33" s="146">
        <v>3659</v>
      </c>
      <c r="H33" s="166">
        <v>3644</v>
      </c>
    </row>
    <row r="34" spans="2:12">
      <c r="B34" s="10" t="s">
        <v>46</v>
      </c>
      <c r="C34" s="11" t="s">
        <v>11</v>
      </c>
      <c r="E34" s="167" t="s">
        <v>331</v>
      </c>
      <c r="F34" s="148"/>
      <c r="G34" s="149">
        <v>16</v>
      </c>
      <c r="H34" s="168">
        <v>13</v>
      </c>
    </row>
    <row r="35" spans="2:12">
      <c r="B35" s="10" t="s">
        <v>46</v>
      </c>
      <c r="C35" s="11" t="s">
        <v>11</v>
      </c>
      <c r="E35" s="169" t="s">
        <v>332</v>
      </c>
      <c r="F35" s="150"/>
      <c r="G35" s="151">
        <v>40</v>
      </c>
      <c r="H35" s="170">
        <v>44</v>
      </c>
    </row>
    <row r="36" spans="2:12">
      <c r="B36" s="10" t="s">
        <v>46</v>
      </c>
      <c r="C36" s="11" t="s">
        <v>11</v>
      </c>
      <c r="E36" s="165" t="s">
        <v>333</v>
      </c>
      <c r="F36" s="145"/>
      <c r="G36" s="146">
        <v>382</v>
      </c>
      <c r="H36" s="166">
        <v>386</v>
      </c>
    </row>
    <row r="37" spans="2:12">
      <c r="B37" s="10" t="s">
        <v>46</v>
      </c>
      <c r="C37" s="11" t="s">
        <v>11</v>
      </c>
      <c r="E37" s="171" t="s">
        <v>334</v>
      </c>
      <c r="F37" s="153"/>
      <c r="G37" s="154">
        <v>342</v>
      </c>
      <c r="H37" s="172">
        <v>342</v>
      </c>
    </row>
    <row r="38" spans="2:12">
      <c r="B38" s="10" t="s">
        <v>46</v>
      </c>
      <c r="C38" s="11" t="s">
        <v>11</v>
      </c>
      <c r="E38" s="173" t="s">
        <v>335</v>
      </c>
      <c r="F38" s="155"/>
      <c r="G38" s="156" t="s">
        <v>464</v>
      </c>
      <c r="H38" s="174" t="s">
        <v>464</v>
      </c>
    </row>
    <row r="39" spans="2:12">
      <c r="B39" s="10" t="s">
        <v>46</v>
      </c>
      <c r="C39" s="11" t="s">
        <v>11</v>
      </c>
      <c r="E39" s="165" t="s">
        <v>336</v>
      </c>
      <c r="F39" s="145"/>
      <c r="G39" s="157" t="s">
        <v>464</v>
      </c>
      <c r="H39" s="175" t="s">
        <v>464</v>
      </c>
    </row>
    <row r="40" spans="2:12">
      <c r="B40" s="10" t="s">
        <v>46</v>
      </c>
      <c r="C40" s="11" t="s">
        <v>11</v>
      </c>
      <c r="E40" s="167" t="s">
        <v>337</v>
      </c>
      <c r="F40" s="148"/>
      <c r="G40" s="158" t="s">
        <v>464</v>
      </c>
      <c r="H40" s="176" t="s">
        <v>464</v>
      </c>
    </row>
    <row r="41" spans="2:12">
      <c r="B41" s="10" t="s">
        <v>46</v>
      </c>
      <c r="C41" s="11" t="s">
        <v>11</v>
      </c>
      <c r="E41" s="169" t="s">
        <v>338</v>
      </c>
      <c r="F41" s="150"/>
      <c r="G41" s="151">
        <v>13</v>
      </c>
      <c r="H41" s="170">
        <v>73</v>
      </c>
    </row>
    <row r="42" spans="2:12">
      <c r="B42" s="10" t="s">
        <v>46</v>
      </c>
      <c r="C42" s="11" t="s">
        <v>11</v>
      </c>
      <c r="E42" s="165" t="s">
        <v>339</v>
      </c>
      <c r="F42" s="145"/>
      <c r="G42" s="146">
        <v>87</v>
      </c>
      <c r="H42" s="166">
        <v>77</v>
      </c>
    </row>
    <row r="43" spans="2:12">
      <c r="B43" s="10" t="s">
        <v>46</v>
      </c>
      <c r="C43" s="11" t="s">
        <v>11</v>
      </c>
      <c r="E43" s="171" t="s">
        <v>340</v>
      </c>
      <c r="F43" s="153"/>
      <c r="G43" s="154">
        <v>74</v>
      </c>
      <c r="H43" s="172">
        <v>4</v>
      </c>
    </row>
    <row r="44" spans="2:12">
      <c r="B44" s="10" t="s">
        <v>46</v>
      </c>
      <c r="C44" s="11" t="s">
        <v>11</v>
      </c>
      <c r="E44" s="177" t="s">
        <v>341</v>
      </c>
      <c r="F44" s="159"/>
      <c r="G44" s="160">
        <v>3696</v>
      </c>
      <c r="H44" s="178">
        <v>3748</v>
      </c>
    </row>
    <row r="45" spans="2:12" ht="12.75" thickBot="1">
      <c r="B45" s="12" t="s">
        <v>46</v>
      </c>
      <c r="C45" s="13" t="s">
        <v>12</v>
      </c>
      <c r="E45" s="179" t="s">
        <v>342</v>
      </c>
      <c r="F45" s="180"/>
      <c r="G45" s="181">
        <v>1.07</v>
      </c>
      <c r="H45" s="182">
        <v>1.0900000000000001</v>
      </c>
    </row>
    <row r="46" spans="2:12">
      <c r="B46" s="7"/>
      <c r="C46" s="7"/>
      <c r="E46" s="21"/>
      <c r="F46" s="21"/>
      <c r="G46" s="21"/>
      <c r="J46" s="22"/>
      <c r="L46" s="22"/>
    </row>
    <row r="47" spans="2:12" ht="15" thickBot="1">
      <c r="E47" s="163" t="s">
        <v>324</v>
      </c>
      <c r="F47" s="143"/>
      <c r="G47" s="143"/>
      <c r="H47" s="58"/>
    </row>
    <row r="48" spans="2:12">
      <c r="B48" s="7"/>
      <c r="C48" s="7"/>
      <c r="E48" s="58"/>
      <c r="F48" s="581"/>
      <c r="G48" s="584">
        <v>202203</v>
      </c>
      <c r="H48" s="401">
        <v>202303</v>
      </c>
    </row>
    <row r="49" spans="2:12" ht="12.75" thickBot="1">
      <c r="B49" s="25"/>
      <c r="C49" s="26"/>
      <c r="E49" s="582"/>
      <c r="F49" s="583"/>
      <c r="G49" s="585" t="s">
        <v>481</v>
      </c>
      <c r="H49" s="403" t="s">
        <v>460</v>
      </c>
    </row>
    <row r="50" spans="2:12">
      <c r="B50" s="8" t="s">
        <v>46</v>
      </c>
      <c r="C50" s="9" t="s">
        <v>11</v>
      </c>
      <c r="E50" s="603" t="s">
        <v>325</v>
      </c>
      <c r="F50" s="605"/>
      <c r="G50" s="144">
        <v>582</v>
      </c>
      <c r="H50" s="164">
        <v>709</v>
      </c>
    </row>
    <row r="51" spans="2:12">
      <c r="B51" s="10" t="s">
        <v>46</v>
      </c>
      <c r="C51" s="11" t="s">
        <v>11</v>
      </c>
      <c r="E51" s="200" t="s">
        <v>326</v>
      </c>
      <c r="F51" s="145"/>
      <c r="G51" s="146">
        <v>862</v>
      </c>
      <c r="H51" s="166">
        <v>901</v>
      </c>
    </row>
    <row r="52" spans="2:12">
      <c r="B52" s="10" t="s">
        <v>46</v>
      </c>
      <c r="C52" s="11" t="s">
        <v>12</v>
      </c>
      <c r="E52" s="200" t="s">
        <v>327</v>
      </c>
      <c r="F52" s="145"/>
      <c r="G52" s="146">
        <v>882</v>
      </c>
      <c r="H52" s="166">
        <v>870</v>
      </c>
    </row>
    <row r="53" spans="2:12">
      <c r="B53" s="10" t="s">
        <v>46</v>
      </c>
      <c r="C53" s="11" t="s">
        <v>11</v>
      </c>
      <c r="E53" s="201" t="s">
        <v>327</v>
      </c>
      <c r="F53" s="210"/>
      <c r="G53" s="149">
        <v>775</v>
      </c>
      <c r="H53" s="168">
        <v>755</v>
      </c>
    </row>
    <row r="54" spans="2:12" ht="12.75" thickBot="1">
      <c r="B54" s="10" t="s">
        <v>46</v>
      </c>
      <c r="C54" s="11" t="s">
        <v>11</v>
      </c>
      <c r="E54" s="206" t="s">
        <v>328</v>
      </c>
      <c r="F54" s="207"/>
      <c r="G54" s="208"/>
      <c r="H54" s="209"/>
    </row>
    <row r="55" spans="2:12">
      <c r="B55" s="7"/>
      <c r="C55" s="7"/>
      <c r="E55" s="191"/>
      <c r="F55" s="191"/>
      <c r="G55" s="216"/>
      <c r="H55" s="216"/>
    </row>
    <row r="56" spans="2:12" ht="15" thickBot="1">
      <c r="E56" s="67" t="s">
        <v>4</v>
      </c>
      <c r="F56" s="5"/>
      <c r="G56" s="5"/>
    </row>
    <row r="57" spans="2:12">
      <c r="B57" s="7"/>
      <c r="C57" s="7"/>
      <c r="E57" s="58"/>
      <c r="F57" s="581"/>
      <c r="G57" s="601">
        <v>202203</v>
      </c>
      <c r="H57" s="89"/>
      <c r="I57" s="90"/>
      <c r="J57" s="418">
        <v>202303</v>
      </c>
      <c r="K57" s="89"/>
      <c r="L57" s="91"/>
    </row>
    <row r="58" spans="2:12">
      <c r="B58" s="27"/>
      <c r="C58" s="6"/>
      <c r="E58" s="58"/>
      <c r="F58" s="581"/>
      <c r="G58" s="606" t="s">
        <v>481</v>
      </c>
      <c r="H58" s="93"/>
      <c r="I58" s="94"/>
      <c r="J58" s="423" t="s">
        <v>460</v>
      </c>
      <c r="K58" s="93"/>
      <c r="L58" s="95"/>
    </row>
    <row r="59" spans="2:12">
      <c r="B59" s="27"/>
      <c r="C59" s="6"/>
      <c r="E59" s="58"/>
      <c r="F59" s="581"/>
      <c r="G59" s="607" t="s">
        <v>5</v>
      </c>
      <c r="H59" s="424" t="s">
        <v>6</v>
      </c>
      <c r="I59" s="424" t="s">
        <v>7</v>
      </c>
      <c r="J59" s="424" t="s">
        <v>5</v>
      </c>
      <c r="K59" s="424" t="s">
        <v>6</v>
      </c>
      <c r="L59" s="425" t="s">
        <v>7</v>
      </c>
    </row>
    <row r="60" spans="2:12" ht="12.75" thickBot="1">
      <c r="B60" s="27"/>
      <c r="C60" s="6"/>
      <c r="E60" s="582"/>
      <c r="F60" s="583"/>
      <c r="G60" s="608" t="s">
        <v>11</v>
      </c>
      <c r="H60" s="392" t="s">
        <v>11</v>
      </c>
      <c r="I60" s="392" t="s">
        <v>12</v>
      </c>
      <c r="J60" s="392" t="s">
        <v>11</v>
      </c>
      <c r="K60" s="392" t="s">
        <v>11</v>
      </c>
      <c r="L60" s="393" t="s">
        <v>12</v>
      </c>
    </row>
    <row r="61" spans="2:12">
      <c r="B61" s="24" t="s">
        <v>46</v>
      </c>
      <c r="C61" s="6"/>
      <c r="E61" s="609" t="s">
        <v>465</v>
      </c>
      <c r="F61" s="191"/>
      <c r="G61" s="184">
        <v>344228</v>
      </c>
      <c r="H61" s="184">
        <v>3659</v>
      </c>
      <c r="I61" s="185">
        <v>1.06</v>
      </c>
      <c r="J61" s="186">
        <v>342943</v>
      </c>
      <c r="K61" s="186">
        <v>3644</v>
      </c>
      <c r="L61" s="192">
        <v>1.06</v>
      </c>
    </row>
    <row r="62" spans="2:12">
      <c r="B62" s="33" t="s">
        <v>46</v>
      </c>
      <c r="C62" s="6"/>
      <c r="E62" s="165" t="s">
        <v>466</v>
      </c>
      <c r="F62" s="187"/>
      <c r="G62" s="188">
        <v>186631</v>
      </c>
      <c r="H62" s="188">
        <v>2585</v>
      </c>
      <c r="I62" s="189">
        <v>1.38</v>
      </c>
      <c r="J62" s="188">
        <v>182370</v>
      </c>
      <c r="K62" s="188">
        <v>2530</v>
      </c>
      <c r="L62" s="193">
        <v>1.38</v>
      </c>
    </row>
    <row r="63" spans="2:12">
      <c r="B63" s="33" t="s">
        <v>46</v>
      </c>
      <c r="C63" s="6"/>
      <c r="E63" s="165" t="s">
        <v>467</v>
      </c>
      <c r="F63" s="187"/>
      <c r="G63" s="188">
        <v>57578</v>
      </c>
      <c r="H63" s="188">
        <v>78</v>
      </c>
      <c r="I63" s="189">
        <v>0.13</v>
      </c>
      <c r="J63" s="188">
        <v>52730</v>
      </c>
      <c r="K63" s="188">
        <v>81</v>
      </c>
      <c r="L63" s="193">
        <v>0.15</v>
      </c>
    </row>
    <row r="64" spans="2:12">
      <c r="B64" s="33" t="s">
        <v>46</v>
      </c>
      <c r="C64" s="6"/>
      <c r="E64" s="165" t="s">
        <v>468</v>
      </c>
      <c r="F64" s="187"/>
      <c r="G64" s="188">
        <v>98584</v>
      </c>
      <c r="H64" s="188">
        <v>962</v>
      </c>
      <c r="I64" s="189">
        <v>0.97</v>
      </c>
      <c r="J64" s="188">
        <v>106442</v>
      </c>
      <c r="K64" s="188">
        <v>999</v>
      </c>
      <c r="L64" s="193">
        <v>0.93</v>
      </c>
    </row>
    <row r="65" spans="2:12">
      <c r="B65" s="33" t="s">
        <v>46</v>
      </c>
      <c r="C65" s="6"/>
      <c r="E65" s="194" t="s">
        <v>469</v>
      </c>
      <c r="F65" s="190"/>
      <c r="G65" s="188">
        <v>334525</v>
      </c>
      <c r="H65" s="188">
        <v>16</v>
      </c>
      <c r="I65" s="189">
        <v>0</v>
      </c>
      <c r="J65" s="188">
        <v>333195</v>
      </c>
      <c r="K65" s="188">
        <v>13</v>
      </c>
      <c r="L65" s="193">
        <v>0</v>
      </c>
    </row>
    <row r="66" spans="2:12">
      <c r="B66" s="33" t="s">
        <v>46</v>
      </c>
      <c r="C66" s="6"/>
      <c r="E66" s="165" t="s">
        <v>470</v>
      </c>
      <c r="F66" s="187"/>
      <c r="G66" s="188">
        <v>325806</v>
      </c>
      <c r="H66" s="188">
        <v>15</v>
      </c>
      <c r="I66" s="189">
        <v>0</v>
      </c>
      <c r="J66" s="188">
        <v>331468</v>
      </c>
      <c r="K66" s="188">
        <v>12</v>
      </c>
      <c r="L66" s="193">
        <v>0</v>
      </c>
    </row>
    <row r="67" spans="2:12">
      <c r="B67" s="33" t="s">
        <v>46</v>
      </c>
      <c r="C67" s="6"/>
      <c r="E67" s="165" t="s">
        <v>13</v>
      </c>
      <c r="F67" s="187"/>
      <c r="G67" s="188" t="s">
        <v>464</v>
      </c>
      <c r="H67" s="188" t="s">
        <v>464</v>
      </c>
      <c r="I67" s="189" t="s">
        <v>464</v>
      </c>
      <c r="J67" s="188" t="s">
        <v>464</v>
      </c>
      <c r="K67" s="188" t="s">
        <v>464</v>
      </c>
      <c r="L67" s="193" t="s">
        <v>464</v>
      </c>
    </row>
    <row r="68" spans="2:12" ht="12.75" thickBot="1">
      <c r="B68" s="28" t="s">
        <v>46</v>
      </c>
      <c r="C68" s="6"/>
      <c r="E68" s="195" t="s">
        <v>471</v>
      </c>
      <c r="F68" s="196"/>
      <c r="G68" s="197" t="s">
        <v>464</v>
      </c>
      <c r="H68" s="197" t="s">
        <v>464</v>
      </c>
      <c r="I68" s="198" t="s">
        <v>464</v>
      </c>
      <c r="J68" s="197">
        <v>1534</v>
      </c>
      <c r="K68" s="197" t="s">
        <v>464</v>
      </c>
      <c r="L68" s="199" t="s">
        <v>464</v>
      </c>
    </row>
    <row r="69" spans="2:12">
      <c r="B69" s="27"/>
      <c r="C69" s="6"/>
    </row>
    <row r="70" spans="2:12" ht="15" thickBot="1">
      <c r="E70" s="67" t="s">
        <v>16</v>
      </c>
      <c r="F70" s="5"/>
      <c r="G70" s="5"/>
    </row>
    <row r="71" spans="2:12">
      <c r="B71" s="7"/>
      <c r="C71" s="7"/>
      <c r="E71" s="58"/>
      <c r="F71" s="581"/>
      <c r="G71" s="591">
        <v>202203</v>
      </c>
      <c r="H71" s="401">
        <v>202303</v>
      </c>
    </row>
    <row r="72" spans="2:12" ht="12.75" thickBot="1">
      <c r="B72" s="25"/>
      <c r="C72" s="26"/>
      <c r="E72" s="582"/>
      <c r="F72" s="583"/>
      <c r="G72" s="588" t="s">
        <v>481</v>
      </c>
      <c r="H72" s="403" t="s">
        <v>460</v>
      </c>
    </row>
    <row r="73" spans="2:12">
      <c r="B73" s="8" t="s">
        <v>46</v>
      </c>
      <c r="C73" s="9" t="s">
        <v>12</v>
      </c>
      <c r="E73" s="603" t="s">
        <v>17</v>
      </c>
      <c r="F73" s="605"/>
      <c r="G73" s="218">
        <v>0.5099999999999999</v>
      </c>
      <c r="H73" s="220">
        <v>0.51999999999999991</v>
      </c>
    </row>
    <row r="74" spans="2:12">
      <c r="B74" s="10" t="s">
        <v>46</v>
      </c>
      <c r="C74" s="11" t="s">
        <v>12</v>
      </c>
      <c r="E74" s="200" t="s">
        <v>18</v>
      </c>
      <c r="F74" s="217"/>
      <c r="G74" s="219">
        <v>0.21</v>
      </c>
      <c r="H74" s="221">
        <v>0.21</v>
      </c>
    </row>
    <row r="75" spans="2:12">
      <c r="B75" s="10" t="s">
        <v>46</v>
      </c>
      <c r="C75" s="11" t="s">
        <v>12</v>
      </c>
      <c r="E75" s="165" t="s">
        <v>19</v>
      </c>
      <c r="F75" s="145"/>
      <c r="G75" s="219">
        <v>1.06</v>
      </c>
      <c r="H75" s="221">
        <v>1.06</v>
      </c>
    </row>
    <row r="76" spans="2:12" ht="12.75" thickBot="1">
      <c r="B76" s="12" t="s">
        <v>46</v>
      </c>
      <c r="C76" s="13" t="s">
        <v>12</v>
      </c>
      <c r="E76" s="195" t="s">
        <v>20</v>
      </c>
      <c r="F76" s="203"/>
      <c r="G76" s="222">
        <v>0.85</v>
      </c>
      <c r="H76" s="223">
        <v>0.85</v>
      </c>
    </row>
    <row r="78" spans="2:12" ht="15" thickBot="1">
      <c r="E78" s="67" t="s">
        <v>21</v>
      </c>
      <c r="F78" s="5"/>
      <c r="G78" s="5"/>
    </row>
    <row r="79" spans="2:12">
      <c r="B79" s="7"/>
      <c r="C79" s="7"/>
      <c r="E79" s="58"/>
      <c r="F79" s="581"/>
      <c r="G79" s="591">
        <v>202203</v>
      </c>
      <c r="H79" s="401">
        <v>202303</v>
      </c>
    </row>
    <row r="80" spans="2:12" ht="12.75" thickBot="1">
      <c r="B80" s="25"/>
      <c r="C80" s="26"/>
      <c r="E80" s="582"/>
      <c r="F80" s="583"/>
      <c r="G80" s="588" t="s">
        <v>481</v>
      </c>
      <c r="H80" s="403" t="s">
        <v>460</v>
      </c>
    </row>
    <row r="81" spans="2:8">
      <c r="B81" s="8" t="s">
        <v>46</v>
      </c>
      <c r="C81" s="9" t="s">
        <v>12</v>
      </c>
      <c r="E81" s="603" t="s">
        <v>22</v>
      </c>
      <c r="F81" s="605"/>
      <c r="G81" s="224">
        <v>0.08</v>
      </c>
      <c r="H81" s="225">
        <v>0.13</v>
      </c>
    </row>
    <row r="82" spans="2:8" ht="12.75" thickBot="1">
      <c r="B82" s="12" t="s">
        <v>46</v>
      </c>
      <c r="C82" s="13" t="s">
        <v>12</v>
      </c>
      <c r="E82" s="202" t="s">
        <v>23</v>
      </c>
      <c r="F82" s="226"/>
      <c r="G82" s="227">
        <v>0.06</v>
      </c>
      <c r="H82" s="228">
        <v>0.09</v>
      </c>
    </row>
    <row r="84" spans="2:8" ht="15" thickBot="1">
      <c r="E84" s="67" t="s">
        <v>25</v>
      </c>
      <c r="F84" s="5"/>
      <c r="G84" s="5"/>
    </row>
    <row r="85" spans="2:8">
      <c r="B85" s="7"/>
      <c r="C85" s="7"/>
      <c r="E85" s="58"/>
      <c r="F85" s="581"/>
      <c r="G85" s="584">
        <v>202203</v>
      </c>
      <c r="H85" s="401">
        <v>202303</v>
      </c>
    </row>
    <row r="86" spans="2:8" ht="12.75" thickBot="1">
      <c r="B86" s="25"/>
      <c r="C86" s="26"/>
      <c r="E86" s="582"/>
      <c r="F86" s="583"/>
      <c r="G86" s="585" t="s">
        <v>481</v>
      </c>
      <c r="H86" s="403" t="s">
        <v>460</v>
      </c>
    </row>
    <row r="87" spans="2:8">
      <c r="B87" s="8" t="s">
        <v>46</v>
      </c>
      <c r="C87" s="9" t="s">
        <v>11</v>
      </c>
      <c r="E87" s="603" t="s">
        <v>26</v>
      </c>
      <c r="F87" s="605"/>
      <c r="G87" s="211">
        <v>1846</v>
      </c>
      <c r="H87" s="213">
        <v>1876</v>
      </c>
    </row>
    <row r="88" spans="2:8">
      <c r="B88" s="10" t="s">
        <v>46</v>
      </c>
      <c r="C88" s="11" t="s">
        <v>11</v>
      </c>
      <c r="E88" s="165" t="s">
        <v>27</v>
      </c>
      <c r="F88" s="145"/>
      <c r="G88" s="212">
        <v>1446</v>
      </c>
      <c r="H88" s="214">
        <v>1474</v>
      </c>
    </row>
    <row r="89" spans="2:8">
      <c r="B89" s="10" t="s">
        <v>46</v>
      </c>
      <c r="C89" s="11" t="s">
        <v>11</v>
      </c>
      <c r="E89" s="165" t="s">
        <v>28</v>
      </c>
      <c r="F89" s="145"/>
      <c r="G89" s="147">
        <v>177</v>
      </c>
      <c r="H89" s="166">
        <v>180</v>
      </c>
    </row>
    <row r="90" spans="2:8">
      <c r="B90" s="10" t="s">
        <v>46</v>
      </c>
      <c r="C90" s="11" t="s">
        <v>11</v>
      </c>
      <c r="E90" s="165" t="s">
        <v>29</v>
      </c>
      <c r="F90" s="145"/>
      <c r="G90" s="147">
        <v>222</v>
      </c>
      <c r="H90" s="166">
        <v>220</v>
      </c>
    </row>
    <row r="91" spans="2:8">
      <c r="B91" s="10" t="s">
        <v>46</v>
      </c>
      <c r="C91" s="11" t="s">
        <v>11</v>
      </c>
      <c r="E91" s="165" t="s">
        <v>30</v>
      </c>
      <c r="F91" s="145"/>
      <c r="G91" s="147">
        <v>935</v>
      </c>
      <c r="H91" s="166">
        <v>912</v>
      </c>
    </row>
    <row r="92" spans="2:8">
      <c r="B92" s="10" t="s">
        <v>46</v>
      </c>
      <c r="C92" s="11" t="s">
        <v>11</v>
      </c>
      <c r="E92" s="200" t="s">
        <v>31</v>
      </c>
      <c r="F92" s="217"/>
      <c r="G92" s="147">
        <v>359</v>
      </c>
      <c r="H92" s="166">
        <v>364</v>
      </c>
    </row>
    <row r="93" spans="2:8">
      <c r="B93" s="10" t="s">
        <v>46</v>
      </c>
      <c r="C93" s="11" t="s">
        <v>11</v>
      </c>
      <c r="E93" s="165" t="s">
        <v>32</v>
      </c>
      <c r="F93" s="145"/>
      <c r="G93" s="147">
        <v>0</v>
      </c>
      <c r="H93" s="166">
        <v>0</v>
      </c>
    </row>
    <row r="94" spans="2:8">
      <c r="B94" s="10" t="s">
        <v>46</v>
      </c>
      <c r="C94" s="11" t="s">
        <v>11</v>
      </c>
      <c r="E94" s="165" t="s">
        <v>33</v>
      </c>
      <c r="F94" s="145"/>
      <c r="G94" s="147">
        <v>35</v>
      </c>
      <c r="H94" s="166">
        <v>37</v>
      </c>
    </row>
    <row r="95" spans="2:8">
      <c r="B95" s="10" t="s">
        <v>46</v>
      </c>
      <c r="C95" s="11" t="s">
        <v>11</v>
      </c>
      <c r="E95" s="165" t="s">
        <v>34</v>
      </c>
      <c r="F95" s="145"/>
      <c r="G95" s="147">
        <v>24</v>
      </c>
      <c r="H95" s="166">
        <v>23</v>
      </c>
    </row>
    <row r="96" spans="2:8">
      <c r="B96" s="10" t="s">
        <v>46</v>
      </c>
      <c r="C96" s="11" t="s">
        <v>11</v>
      </c>
      <c r="E96" s="165" t="s">
        <v>35</v>
      </c>
      <c r="F96" s="145"/>
      <c r="G96" s="147">
        <v>228</v>
      </c>
      <c r="H96" s="166">
        <v>224</v>
      </c>
    </row>
    <row r="97" spans="2:8">
      <c r="B97" s="10" t="s">
        <v>46</v>
      </c>
      <c r="C97" s="11" t="s">
        <v>11</v>
      </c>
      <c r="E97" s="165" t="s">
        <v>36</v>
      </c>
      <c r="F97" s="145"/>
      <c r="G97" s="147">
        <v>220</v>
      </c>
      <c r="H97" s="166">
        <v>207</v>
      </c>
    </row>
    <row r="98" spans="2:8">
      <c r="B98" s="10" t="s">
        <v>46</v>
      </c>
      <c r="C98" s="11" t="s">
        <v>11</v>
      </c>
      <c r="E98" s="165" t="s">
        <v>37</v>
      </c>
      <c r="F98" s="145"/>
      <c r="G98" s="147">
        <v>58</v>
      </c>
      <c r="H98" s="166">
        <v>58</v>
      </c>
    </row>
    <row r="99" spans="2:8">
      <c r="B99" s="10" t="s">
        <v>46</v>
      </c>
      <c r="C99" s="11" t="s">
        <v>11</v>
      </c>
      <c r="E99" s="165" t="s">
        <v>38</v>
      </c>
      <c r="F99" s="145"/>
      <c r="G99" s="147">
        <v>120</v>
      </c>
      <c r="H99" s="166">
        <v>110</v>
      </c>
    </row>
    <row r="100" spans="2:8">
      <c r="B100" s="10" t="s">
        <v>46</v>
      </c>
      <c r="C100" s="11" t="s">
        <v>11</v>
      </c>
      <c r="E100" s="165" t="s">
        <v>39</v>
      </c>
      <c r="F100" s="145"/>
      <c r="G100" s="147">
        <v>60</v>
      </c>
      <c r="H100" s="166">
        <v>74</v>
      </c>
    </row>
    <row r="101" spans="2:8">
      <c r="B101" s="10" t="s">
        <v>46</v>
      </c>
      <c r="C101" s="11" t="s">
        <v>11</v>
      </c>
      <c r="E101" s="165" t="s">
        <v>40</v>
      </c>
      <c r="F101" s="145"/>
      <c r="G101" s="147">
        <v>23</v>
      </c>
      <c r="H101" s="166">
        <v>28</v>
      </c>
    </row>
    <row r="102" spans="2:8">
      <c r="B102" s="10" t="s">
        <v>46</v>
      </c>
      <c r="C102" s="11" t="s">
        <v>11</v>
      </c>
      <c r="E102" s="165" t="s">
        <v>41</v>
      </c>
      <c r="F102" s="145"/>
      <c r="G102" s="147">
        <v>19</v>
      </c>
      <c r="H102" s="166">
        <v>21</v>
      </c>
    </row>
    <row r="103" spans="2:8">
      <c r="B103" s="10" t="s">
        <v>46</v>
      </c>
      <c r="C103" s="11" t="s">
        <v>11</v>
      </c>
      <c r="E103" s="165" t="s">
        <v>42</v>
      </c>
      <c r="F103" s="145"/>
      <c r="G103" s="147">
        <v>12</v>
      </c>
      <c r="H103" s="166">
        <v>23</v>
      </c>
    </row>
    <row r="104" spans="2:8">
      <c r="B104" s="10" t="s">
        <v>46</v>
      </c>
      <c r="C104" s="11" t="s">
        <v>11</v>
      </c>
      <c r="E104" s="165" t="s">
        <v>43</v>
      </c>
      <c r="F104" s="145"/>
      <c r="G104" s="147">
        <v>187</v>
      </c>
      <c r="H104" s="166">
        <v>196</v>
      </c>
    </row>
    <row r="105" spans="2:8">
      <c r="B105" s="10" t="s">
        <v>46</v>
      </c>
      <c r="C105" s="11" t="s">
        <v>11</v>
      </c>
      <c r="E105" s="165" t="s">
        <v>29</v>
      </c>
      <c r="F105" s="145"/>
      <c r="G105" s="147">
        <v>94</v>
      </c>
      <c r="H105" s="166">
        <v>46</v>
      </c>
    </row>
    <row r="106" spans="2:8">
      <c r="B106" s="10" t="s">
        <v>46</v>
      </c>
      <c r="C106" s="11" t="s">
        <v>11</v>
      </c>
      <c r="E106" s="165" t="s">
        <v>44</v>
      </c>
      <c r="F106" s="145"/>
      <c r="G106" s="147">
        <v>68</v>
      </c>
      <c r="H106" s="166">
        <v>73</v>
      </c>
    </row>
    <row r="107" spans="2:8" ht="12.75" thickBot="1">
      <c r="B107" s="12" t="s">
        <v>46</v>
      </c>
      <c r="C107" s="13" t="s">
        <v>11</v>
      </c>
      <c r="E107" s="202" t="s">
        <v>45</v>
      </c>
      <c r="F107" s="226"/>
      <c r="G107" s="230">
        <v>2850</v>
      </c>
      <c r="H107" s="205">
        <v>2862</v>
      </c>
    </row>
    <row r="109" spans="2:8" ht="15" thickBot="1">
      <c r="E109" s="67" t="s">
        <v>47</v>
      </c>
      <c r="F109" s="5"/>
      <c r="G109" s="5"/>
    </row>
    <row r="110" spans="2:8">
      <c r="B110" s="7"/>
      <c r="C110" s="7"/>
      <c r="E110" s="58"/>
      <c r="F110" s="581"/>
      <c r="G110" s="591">
        <v>202203</v>
      </c>
      <c r="H110" s="401">
        <v>202303</v>
      </c>
    </row>
    <row r="111" spans="2:8" ht="12.75" thickBot="1">
      <c r="B111" s="25"/>
      <c r="C111" s="26"/>
      <c r="E111" s="582"/>
      <c r="F111" s="583"/>
      <c r="G111" s="588" t="s">
        <v>481</v>
      </c>
      <c r="H111" s="403" t="s">
        <v>460</v>
      </c>
    </row>
    <row r="112" spans="2:8">
      <c r="B112" s="8" t="s">
        <v>46</v>
      </c>
      <c r="C112" s="9" t="s">
        <v>11</v>
      </c>
      <c r="E112" s="603" t="s">
        <v>48</v>
      </c>
      <c r="F112" s="604"/>
      <c r="G112" s="144">
        <v>16130</v>
      </c>
      <c r="H112" s="213">
        <v>16186</v>
      </c>
    </row>
    <row r="113" spans="2:8" ht="12.75" thickBot="1">
      <c r="B113" s="12" t="s">
        <v>46</v>
      </c>
      <c r="C113" s="13" t="s">
        <v>11</v>
      </c>
      <c r="E113" s="202" t="s">
        <v>49</v>
      </c>
      <c r="F113" s="231"/>
      <c r="G113" s="204">
        <v>9144</v>
      </c>
      <c r="H113" s="232">
        <v>8965</v>
      </c>
    </row>
    <row r="115" spans="2:8" ht="15" thickBot="1">
      <c r="E115" s="67" t="s">
        <v>50</v>
      </c>
      <c r="F115" s="5"/>
      <c r="G115" s="5"/>
    </row>
    <row r="116" spans="2:8">
      <c r="B116" s="7"/>
      <c r="C116" s="7"/>
      <c r="E116" s="58"/>
      <c r="F116" s="581"/>
      <c r="G116" s="591">
        <v>202203</v>
      </c>
      <c r="H116" s="421">
        <v>202303</v>
      </c>
    </row>
    <row r="117" spans="2:8" ht="12.75" thickBot="1">
      <c r="B117" s="25"/>
      <c r="C117" s="26"/>
      <c r="E117" s="582"/>
      <c r="F117" s="583"/>
      <c r="G117" s="588" t="s">
        <v>481</v>
      </c>
      <c r="H117" s="422" t="s">
        <v>460</v>
      </c>
    </row>
    <row r="118" spans="2:8">
      <c r="B118" s="8" t="s">
        <v>46</v>
      </c>
      <c r="C118" s="9" t="s">
        <v>11</v>
      </c>
      <c r="E118" s="603" t="s">
        <v>48</v>
      </c>
      <c r="F118" s="604"/>
      <c r="G118" s="144">
        <v>1152</v>
      </c>
      <c r="H118" s="164">
        <v>1181</v>
      </c>
    </row>
    <row r="119" spans="2:8" ht="12.75" thickBot="1">
      <c r="B119" s="12" t="s">
        <v>46</v>
      </c>
      <c r="C119" s="13" t="s">
        <v>11</v>
      </c>
      <c r="E119" s="202" t="s">
        <v>49</v>
      </c>
      <c r="F119" s="231"/>
      <c r="G119" s="204">
        <v>653</v>
      </c>
      <c r="H119" s="205">
        <v>654</v>
      </c>
    </row>
    <row r="121" spans="2:8" s="2" customFormat="1" ht="16.5">
      <c r="E121" s="229" t="s">
        <v>51</v>
      </c>
      <c r="F121" s="4"/>
      <c r="G121" s="4"/>
    </row>
    <row r="122" spans="2:8" ht="14.25">
      <c r="E122" s="67"/>
      <c r="F122" s="5"/>
      <c r="G122" s="5"/>
    </row>
    <row r="123" spans="2:8" ht="15" thickBot="1">
      <c r="E123" s="67" t="s">
        <v>52</v>
      </c>
      <c r="F123" s="5"/>
      <c r="G123" s="5"/>
    </row>
    <row r="124" spans="2:8">
      <c r="B124" s="7"/>
      <c r="C124" s="7"/>
      <c r="E124" s="58"/>
      <c r="F124" s="581"/>
      <c r="G124" s="591">
        <v>202203</v>
      </c>
      <c r="H124" s="401">
        <v>202303</v>
      </c>
    </row>
    <row r="125" spans="2:8" ht="12.75" thickBot="1">
      <c r="B125" s="25"/>
      <c r="C125" s="26"/>
      <c r="E125" s="582"/>
      <c r="F125" s="583"/>
      <c r="G125" s="588" t="s">
        <v>481</v>
      </c>
      <c r="H125" s="403" t="s">
        <v>460</v>
      </c>
    </row>
    <row r="126" spans="2:8">
      <c r="B126" s="8" t="s">
        <v>46</v>
      </c>
      <c r="C126" s="9" t="s">
        <v>11</v>
      </c>
      <c r="E126" s="603" t="s">
        <v>53</v>
      </c>
      <c r="F126" s="604"/>
      <c r="G126" s="151">
        <v>322610</v>
      </c>
      <c r="H126" s="233">
        <v>323730</v>
      </c>
    </row>
    <row r="127" spans="2:8">
      <c r="B127" s="10" t="s">
        <v>46</v>
      </c>
      <c r="C127" s="11" t="s">
        <v>11</v>
      </c>
      <c r="E127" s="194" t="s">
        <v>54</v>
      </c>
      <c r="F127" s="190"/>
      <c r="G127" s="146">
        <v>171567</v>
      </c>
      <c r="H127" s="214">
        <v>179648</v>
      </c>
    </row>
    <row r="128" spans="2:8">
      <c r="B128" s="10" t="s">
        <v>46</v>
      </c>
      <c r="C128" s="11" t="s">
        <v>11</v>
      </c>
      <c r="E128" s="194" t="s">
        <v>55</v>
      </c>
      <c r="F128" s="190"/>
      <c r="G128" s="146">
        <v>141792</v>
      </c>
      <c r="H128" s="214">
        <v>135882</v>
      </c>
    </row>
    <row r="129" spans="2:10">
      <c r="B129" s="10" t="s">
        <v>46</v>
      </c>
      <c r="C129" s="11" t="s">
        <v>11</v>
      </c>
      <c r="E129" s="194" t="s">
        <v>56</v>
      </c>
      <c r="F129" s="190"/>
      <c r="G129" s="146">
        <v>7511</v>
      </c>
      <c r="H129" s="214">
        <v>6820</v>
      </c>
    </row>
    <row r="130" spans="2:10">
      <c r="B130" s="10" t="s">
        <v>46</v>
      </c>
      <c r="C130" s="11" t="s">
        <v>11</v>
      </c>
      <c r="E130" s="194" t="s">
        <v>57</v>
      </c>
      <c r="F130" s="190"/>
      <c r="G130" s="146">
        <v>1737</v>
      </c>
      <c r="H130" s="214">
        <v>1377</v>
      </c>
    </row>
    <row r="131" spans="2:10">
      <c r="B131" s="10" t="s">
        <v>46</v>
      </c>
      <c r="C131" s="11" t="s">
        <v>11</v>
      </c>
      <c r="E131" s="194" t="s">
        <v>13</v>
      </c>
      <c r="F131" s="190"/>
      <c r="G131" s="146" t="s">
        <v>464</v>
      </c>
      <c r="H131" s="214" t="s">
        <v>464</v>
      </c>
    </row>
    <row r="132" spans="2:10" ht="12.75" thickBot="1">
      <c r="B132" s="12" t="s">
        <v>46</v>
      </c>
      <c r="C132" s="13" t="s">
        <v>11</v>
      </c>
      <c r="E132" s="234" t="s">
        <v>45</v>
      </c>
      <c r="F132" s="235"/>
      <c r="G132" s="204">
        <v>322610</v>
      </c>
      <c r="H132" s="232">
        <v>323730</v>
      </c>
    </row>
    <row r="134" spans="2:10" ht="15" thickBot="1">
      <c r="E134" s="67" t="s">
        <v>58</v>
      </c>
      <c r="F134" s="5"/>
      <c r="G134" s="5"/>
    </row>
    <row r="135" spans="2:10">
      <c r="B135" s="7"/>
      <c r="C135" s="7"/>
      <c r="F135" s="565"/>
      <c r="G135" s="591">
        <v>202203</v>
      </c>
      <c r="H135" s="401">
        <v>202303</v>
      </c>
      <c r="I135" s="7"/>
    </row>
    <row r="136" spans="2:10" ht="12.75" thickBot="1">
      <c r="B136" s="25"/>
      <c r="C136" s="26"/>
      <c r="E136" s="362"/>
      <c r="F136" s="566"/>
      <c r="G136" s="588" t="s">
        <v>481</v>
      </c>
      <c r="H136" s="403" t="s">
        <v>460</v>
      </c>
      <c r="I136" s="7"/>
    </row>
    <row r="137" spans="2:10">
      <c r="B137" s="8" t="s">
        <v>46</v>
      </c>
      <c r="C137" s="9" t="s">
        <v>11</v>
      </c>
      <c r="E137" s="571" t="s">
        <v>62</v>
      </c>
      <c r="F137" s="600"/>
      <c r="G137" s="151">
        <v>141792</v>
      </c>
      <c r="H137" s="233">
        <v>135882</v>
      </c>
    </row>
    <row r="138" spans="2:10">
      <c r="B138" s="10" t="s">
        <v>46</v>
      </c>
      <c r="C138" s="11" t="s">
        <v>11</v>
      </c>
      <c r="E138" s="114" t="s">
        <v>59</v>
      </c>
      <c r="F138" s="23"/>
      <c r="G138" s="156">
        <v>141779</v>
      </c>
      <c r="H138" s="237">
        <v>135869</v>
      </c>
    </row>
    <row r="139" spans="2:10">
      <c r="B139" s="10" t="s">
        <v>46</v>
      </c>
      <c r="C139" s="11" t="s">
        <v>11</v>
      </c>
      <c r="E139" s="114" t="s">
        <v>60</v>
      </c>
      <c r="F139" s="23"/>
      <c r="G139" s="146">
        <v>12</v>
      </c>
      <c r="H139" s="214">
        <v>12</v>
      </c>
    </row>
    <row r="140" spans="2:10" ht="12.75" thickBot="1">
      <c r="B140" s="12" t="s">
        <v>46</v>
      </c>
      <c r="C140" s="13" t="s">
        <v>11</v>
      </c>
      <c r="E140" s="115" t="s">
        <v>61</v>
      </c>
      <c r="F140" s="238"/>
      <c r="G140" s="204">
        <v>0</v>
      </c>
      <c r="H140" s="232">
        <v>0</v>
      </c>
    </row>
    <row r="142" spans="2:10" ht="15" thickBot="1">
      <c r="E142" s="67" t="s">
        <v>63</v>
      </c>
      <c r="F142" s="5"/>
      <c r="G142" s="5"/>
    </row>
    <row r="143" spans="2:10" ht="14.25">
      <c r="E143" s="5"/>
      <c r="F143" s="598"/>
      <c r="G143" s="601" t="s">
        <v>166</v>
      </c>
      <c r="H143" s="89"/>
      <c r="I143" s="418" t="s">
        <v>167</v>
      </c>
      <c r="J143" s="91"/>
    </row>
    <row r="144" spans="2:10">
      <c r="B144" s="7"/>
      <c r="C144" s="7"/>
      <c r="F144" s="565"/>
      <c r="G144" s="602">
        <f t="shared" ref="G144:G145" si="0">I144</f>
        <v>202203</v>
      </c>
      <c r="H144" s="419">
        <f t="shared" ref="H144:H145" si="1">J144</f>
        <v>202303</v>
      </c>
      <c r="I144" s="419">
        <v>202203</v>
      </c>
      <c r="J144" s="420">
        <v>202303</v>
      </c>
    </row>
    <row r="145" spans="2:10" ht="12.75" thickBot="1">
      <c r="B145" s="25"/>
      <c r="C145" s="26"/>
      <c r="E145" s="362"/>
      <c r="F145" s="566"/>
      <c r="G145" s="585" t="str">
        <f t="shared" si="0"/>
        <v>令和 4年 3月</v>
      </c>
      <c r="H145" s="404" t="str">
        <f t="shared" si="1"/>
        <v>令和 5年 3月</v>
      </c>
      <c r="I145" s="404" t="s">
        <v>481</v>
      </c>
      <c r="J145" s="403" t="s">
        <v>460</v>
      </c>
    </row>
    <row r="146" spans="2:10">
      <c r="B146" s="8" t="s">
        <v>46</v>
      </c>
      <c r="C146" s="9" t="s">
        <v>11</v>
      </c>
      <c r="E146" s="596" t="s">
        <v>69</v>
      </c>
      <c r="F146" s="250"/>
      <c r="G146" s="151">
        <v>258175</v>
      </c>
      <c r="H146" s="152">
        <v>258264</v>
      </c>
      <c r="I146" s="239">
        <f t="shared" ref="I146:J151" si="2">IF(SUM(G146)=0,"- ",ROUND(G146/G$152*100,2))</f>
        <v>80.03</v>
      </c>
      <c r="J146" s="240">
        <f t="shared" si="2"/>
        <v>79.78</v>
      </c>
    </row>
    <row r="147" spans="2:10">
      <c r="B147" s="10" t="s">
        <v>46</v>
      </c>
      <c r="C147" s="11" t="s">
        <v>11</v>
      </c>
      <c r="E147" s="114" t="s">
        <v>70</v>
      </c>
      <c r="F147" s="23"/>
      <c r="G147" s="146">
        <v>64433</v>
      </c>
      <c r="H147" s="147">
        <v>65464</v>
      </c>
      <c r="I147" s="239">
        <f t="shared" si="2"/>
        <v>19.97</v>
      </c>
      <c r="J147" s="240">
        <f t="shared" si="2"/>
        <v>20.22</v>
      </c>
    </row>
    <row r="148" spans="2:10">
      <c r="B148" s="10" t="s">
        <v>46</v>
      </c>
      <c r="C148" s="11" t="s">
        <v>11</v>
      </c>
      <c r="E148" s="241" t="s">
        <v>64</v>
      </c>
      <c r="F148" s="40"/>
      <c r="G148" s="146">
        <v>52517</v>
      </c>
      <c r="H148" s="147">
        <v>52109</v>
      </c>
      <c r="I148" s="239">
        <f t="shared" si="2"/>
        <v>16.28</v>
      </c>
      <c r="J148" s="240">
        <f t="shared" si="2"/>
        <v>16.100000000000001</v>
      </c>
    </row>
    <row r="149" spans="2:10">
      <c r="B149" s="10" t="s">
        <v>46</v>
      </c>
      <c r="C149" s="11" t="s">
        <v>11</v>
      </c>
      <c r="E149" s="241" t="s">
        <v>65</v>
      </c>
      <c r="F149" s="40"/>
      <c r="G149" s="146">
        <v>11916</v>
      </c>
      <c r="H149" s="147">
        <v>13355</v>
      </c>
      <c r="I149" s="239">
        <f t="shared" si="2"/>
        <v>3.69</v>
      </c>
      <c r="J149" s="240">
        <f t="shared" si="2"/>
        <v>4.13</v>
      </c>
    </row>
    <row r="150" spans="2:10">
      <c r="B150" s="10" t="s">
        <v>46</v>
      </c>
      <c r="C150" s="11" t="s">
        <v>11</v>
      </c>
      <c r="E150" s="242" t="s">
        <v>66</v>
      </c>
      <c r="F150" s="41"/>
      <c r="G150" s="146">
        <v>11860</v>
      </c>
      <c r="H150" s="147">
        <v>13301</v>
      </c>
      <c r="I150" s="239">
        <f t="shared" si="2"/>
        <v>3.68</v>
      </c>
      <c r="J150" s="240">
        <f t="shared" si="2"/>
        <v>4.1100000000000003</v>
      </c>
    </row>
    <row r="151" spans="2:10">
      <c r="B151" s="10" t="s">
        <v>46</v>
      </c>
      <c r="C151" s="11" t="s">
        <v>11</v>
      </c>
      <c r="E151" s="243" t="s">
        <v>67</v>
      </c>
      <c r="F151" s="42"/>
      <c r="G151" s="146">
        <v>56</v>
      </c>
      <c r="H151" s="147">
        <v>54</v>
      </c>
      <c r="I151" s="239">
        <f t="shared" si="2"/>
        <v>0.02</v>
      </c>
      <c r="J151" s="240">
        <f t="shared" si="2"/>
        <v>0.02</v>
      </c>
    </row>
    <row r="152" spans="2:10" ht="12.75" thickBot="1">
      <c r="B152" s="12" t="s">
        <v>46</v>
      </c>
      <c r="C152" s="13" t="s">
        <v>11</v>
      </c>
      <c r="E152" s="244" t="s">
        <v>45</v>
      </c>
      <c r="F152" s="245"/>
      <c r="G152" s="204">
        <v>322610</v>
      </c>
      <c r="H152" s="230">
        <v>323730</v>
      </c>
      <c r="I152" s="246">
        <v>100</v>
      </c>
      <c r="J152" s="247">
        <v>100</v>
      </c>
    </row>
    <row r="154" spans="2:10" s="2" customFormat="1" ht="16.5">
      <c r="E154" s="229" t="s">
        <v>71</v>
      </c>
      <c r="F154" s="4"/>
      <c r="G154" s="4"/>
    </row>
    <row r="155" spans="2:10" ht="14.25">
      <c r="E155" s="5"/>
      <c r="F155" s="5"/>
      <c r="G155" s="5"/>
    </row>
    <row r="156" spans="2:10" ht="15" thickBot="1">
      <c r="E156" s="67" t="s">
        <v>72</v>
      </c>
      <c r="F156" s="5"/>
      <c r="G156" s="5"/>
    </row>
    <row r="157" spans="2:10">
      <c r="B157" s="7"/>
      <c r="C157" s="7"/>
      <c r="F157" s="565"/>
      <c r="G157" s="591">
        <v>202203</v>
      </c>
      <c r="H157" s="401">
        <v>202303</v>
      </c>
    </row>
    <row r="158" spans="2:10" ht="12.75" thickBot="1">
      <c r="B158" s="25"/>
      <c r="C158" s="26"/>
      <c r="E158" s="362"/>
      <c r="F158" s="566"/>
      <c r="G158" s="588" t="s">
        <v>481</v>
      </c>
      <c r="H158" s="403" t="s">
        <v>460</v>
      </c>
    </row>
    <row r="159" spans="2:10">
      <c r="B159" s="8" t="s">
        <v>46</v>
      </c>
      <c r="C159" s="9" t="s">
        <v>11</v>
      </c>
      <c r="E159" s="596" t="s">
        <v>74</v>
      </c>
      <c r="F159" s="250"/>
      <c r="G159" s="151">
        <v>1726</v>
      </c>
      <c r="H159" s="233">
        <v>1728</v>
      </c>
    </row>
    <row r="160" spans="2:10">
      <c r="B160" s="10" t="s">
        <v>46</v>
      </c>
      <c r="C160" s="11" t="s">
        <v>11</v>
      </c>
      <c r="E160" s="114" t="s">
        <v>75</v>
      </c>
      <c r="F160" s="23"/>
      <c r="G160" s="146">
        <v>10091</v>
      </c>
      <c r="H160" s="214">
        <v>10645</v>
      </c>
    </row>
    <row r="161" spans="2:8">
      <c r="B161" s="10" t="s">
        <v>46</v>
      </c>
      <c r="C161" s="11" t="s">
        <v>11</v>
      </c>
      <c r="E161" s="114" t="s">
        <v>76</v>
      </c>
      <c r="F161" s="23"/>
      <c r="G161" s="146">
        <v>164051</v>
      </c>
      <c r="H161" s="214">
        <v>160153</v>
      </c>
    </row>
    <row r="162" spans="2:8">
      <c r="B162" s="10" t="s">
        <v>46</v>
      </c>
      <c r="C162" s="11" t="s">
        <v>11</v>
      </c>
      <c r="E162" s="114" t="s">
        <v>77</v>
      </c>
      <c r="F162" s="23"/>
      <c r="G162" s="146">
        <v>7026</v>
      </c>
      <c r="H162" s="214">
        <v>6777</v>
      </c>
    </row>
    <row r="163" spans="2:8">
      <c r="B163" s="10" t="s">
        <v>46</v>
      </c>
      <c r="C163" s="11" t="s">
        <v>11</v>
      </c>
      <c r="E163" s="114" t="s">
        <v>61</v>
      </c>
      <c r="F163" s="23"/>
      <c r="G163" s="146" t="s">
        <v>464</v>
      </c>
      <c r="H163" s="214" t="s">
        <v>464</v>
      </c>
    </row>
    <row r="164" spans="2:8" ht="12.75" thickBot="1">
      <c r="B164" s="12" t="s">
        <v>46</v>
      </c>
      <c r="C164" s="13" t="s">
        <v>11</v>
      </c>
      <c r="E164" s="244" t="s">
        <v>73</v>
      </c>
      <c r="F164" s="245"/>
      <c r="G164" s="204">
        <v>182896</v>
      </c>
      <c r="H164" s="232">
        <v>179306</v>
      </c>
    </row>
    <row r="166" spans="2:8" ht="15" thickBot="1">
      <c r="E166" s="67" t="s">
        <v>78</v>
      </c>
      <c r="F166" s="5"/>
      <c r="G166" s="5"/>
    </row>
    <row r="167" spans="2:8">
      <c r="B167" s="7"/>
      <c r="C167" s="7"/>
      <c r="F167" s="565"/>
      <c r="G167" s="599">
        <v>202203</v>
      </c>
      <c r="H167" s="417">
        <v>202303</v>
      </c>
    </row>
    <row r="168" spans="2:8" ht="12.75" thickBot="1">
      <c r="B168" s="25"/>
      <c r="C168" s="26"/>
      <c r="E168" s="362"/>
      <c r="F168" s="566"/>
      <c r="G168" s="595" t="s">
        <v>481</v>
      </c>
      <c r="H168" s="416" t="s">
        <v>460</v>
      </c>
    </row>
    <row r="169" spans="2:8">
      <c r="B169" s="8" t="s">
        <v>46</v>
      </c>
      <c r="C169" s="9" t="s">
        <v>11</v>
      </c>
      <c r="E169" s="571" t="s">
        <v>49</v>
      </c>
      <c r="F169" s="600"/>
      <c r="G169" s="251">
        <v>182896</v>
      </c>
      <c r="H169" s="253">
        <v>179306</v>
      </c>
    </row>
    <row r="170" spans="2:8">
      <c r="B170" s="10" t="s">
        <v>46</v>
      </c>
      <c r="C170" s="11" t="s">
        <v>11</v>
      </c>
      <c r="E170" s="114" t="s">
        <v>79</v>
      </c>
      <c r="F170" s="250"/>
      <c r="G170" s="252">
        <v>97989</v>
      </c>
      <c r="H170" s="214">
        <v>95337</v>
      </c>
    </row>
    <row r="171" spans="2:8" ht="12.75" thickBot="1">
      <c r="B171" s="12" t="s">
        <v>46</v>
      </c>
      <c r="C171" s="13" t="s">
        <v>11</v>
      </c>
      <c r="E171" s="115" t="s">
        <v>80</v>
      </c>
      <c r="F171" s="238"/>
      <c r="G171" s="254">
        <v>84906</v>
      </c>
      <c r="H171" s="232">
        <v>83968</v>
      </c>
    </row>
    <row r="173" spans="2:8" ht="15" thickBot="1">
      <c r="E173" s="67" t="s">
        <v>81</v>
      </c>
      <c r="F173" s="5"/>
      <c r="G173" s="5"/>
    </row>
    <row r="174" spans="2:8">
      <c r="B174" s="7"/>
      <c r="C174" s="7"/>
      <c r="F174" s="565"/>
      <c r="G174" s="584">
        <v>202203</v>
      </c>
      <c r="H174" s="401">
        <v>202303</v>
      </c>
    </row>
    <row r="175" spans="2:8" ht="12.75" thickBot="1">
      <c r="B175" s="25"/>
      <c r="C175" s="26"/>
      <c r="E175" s="362"/>
      <c r="F175" s="566"/>
      <c r="G175" s="585" t="s">
        <v>481</v>
      </c>
      <c r="H175" s="403" t="s">
        <v>460</v>
      </c>
    </row>
    <row r="176" spans="2:8">
      <c r="B176" s="8" t="s">
        <v>46</v>
      </c>
      <c r="C176" s="9" t="s">
        <v>11</v>
      </c>
      <c r="E176" s="586" t="s">
        <v>82</v>
      </c>
      <c r="F176" s="44"/>
      <c r="G176" s="255">
        <v>4390</v>
      </c>
      <c r="H176" s="233">
        <v>4240</v>
      </c>
    </row>
    <row r="177" spans="2:8">
      <c r="B177" s="10" t="s">
        <v>46</v>
      </c>
      <c r="C177" s="11" t="s">
        <v>11</v>
      </c>
      <c r="E177" s="259" t="s">
        <v>83</v>
      </c>
      <c r="F177" s="43"/>
      <c r="G177" s="252" t="s">
        <v>464</v>
      </c>
      <c r="H177" s="214" t="s">
        <v>464</v>
      </c>
    </row>
    <row r="178" spans="2:8">
      <c r="B178" s="10" t="s">
        <v>46</v>
      </c>
      <c r="C178" s="11" t="s">
        <v>11</v>
      </c>
      <c r="E178" s="259" t="s">
        <v>84</v>
      </c>
      <c r="F178" s="44"/>
      <c r="G178" s="252" t="s">
        <v>464</v>
      </c>
      <c r="H178" s="214" t="s">
        <v>464</v>
      </c>
    </row>
    <row r="179" spans="2:8">
      <c r="B179" s="10" t="s">
        <v>46</v>
      </c>
      <c r="C179" s="11" t="s">
        <v>11</v>
      </c>
      <c r="E179" s="259" t="s">
        <v>85</v>
      </c>
      <c r="F179" s="44"/>
      <c r="G179" s="252" t="s">
        <v>464</v>
      </c>
      <c r="H179" s="214" t="s">
        <v>464</v>
      </c>
    </row>
    <row r="180" spans="2:8">
      <c r="B180" s="10" t="s">
        <v>46</v>
      </c>
      <c r="C180" s="11" t="s">
        <v>11</v>
      </c>
      <c r="E180" s="259" t="s">
        <v>86</v>
      </c>
      <c r="F180" s="44"/>
      <c r="G180" s="252" t="s">
        <v>464</v>
      </c>
      <c r="H180" s="214" t="s">
        <v>464</v>
      </c>
    </row>
    <row r="181" spans="2:8">
      <c r="B181" s="10" t="s">
        <v>46</v>
      </c>
      <c r="C181" s="11" t="s">
        <v>11</v>
      </c>
      <c r="E181" s="259" t="s">
        <v>87</v>
      </c>
      <c r="F181" s="44"/>
      <c r="G181" s="252">
        <v>37939</v>
      </c>
      <c r="H181" s="214">
        <v>37233</v>
      </c>
    </row>
    <row r="182" spans="2:8">
      <c r="B182" s="10" t="s">
        <v>46</v>
      </c>
      <c r="C182" s="11" t="s">
        <v>11</v>
      </c>
      <c r="E182" s="260" t="s">
        <v>88</v>
      </c>
      <c r="F182" s="45"/>
      <c r="G182" s="256">
        <v>487</v>
      </c>
      <c r="H182" s="215">
        <v>474</v>
      </c>
    </row>
    <row r="183" spans="2:8">
      <c r="B183" s="10" t="s">
        <v>46</v>
      </c>
      <c r="C183" s="11" t="s">
        <v>11</v>
      </c>
      <c r="E183" s="261" t="s">
        <v>89</v>
      </c>
      <c r="F183" s="46"/>
      <c r="G183" s="257">
        <v>42816</v>
      </c>
      <c r="H183" s="262">
        <v>41947</v>
      </c>
    </row>
    <row r="184" spans="2:8">
      <c r="B184" s="10" t="s">
        <v>46</v>
      </c>
      <c r="C184" s="11" t="s">
        <v>11</v>
      </c>
      <c r="E184" s="263" t="s">
        <v>90</v>
      </c>
      <c r="F184" s="47"/>
      <c r="G184" s="258">
        <v>47802</v>
      </c>
      <c r="H184" s="237">
        <v>48078</v>
      </c>
    </row>
    <row r="185" spans="2:8">
      <c r="B185" s="10" t="s">
        <v>46</v>
      </c>
      <c r="C185" s="11" t="s">
        <v>11</v>
      </c>
      <c r="E185" s="264" t="s">
        <v>91</v>
      </c>
      <c r="F185" s="47"/>
      <c r="G185" s="252">
        <v>29661</v>
      </c>
      <c r="H185" s="214">
        <v>27648</v>
      </c>
    </row>
    <row r="186" spans="2:8">
      <c r="B186" s="10" t="s">
        <v>46</v>
      </c>
      <c r="C186" s="11" t="s">
        <v>11</v>
      </c>
      <c r="E186" s="264" t="s">
        <v>92</v>
      </c>
      <c r="F186" s="47"/>
      <c r="G186" s="252">
        <v>77463</v>
      </c>
      <c r="H186" s="214">
        <v>75726</v>
      </c>
    </row>
    <row r="187" spans="2:8">
      <c r="B187" s="10" t="s">
        <v>46</v>
      </c>
      <c r="C187" s="11" t="s">
        <v>11</v>
      </c>
      <c r="E187" s="264" t="s">
        <v>93</v>
      </c>
      <c r="F187" s="47"/>
      <c r="G187" s="252">
        <v>62614</v>
      </c>
      <c r="H187" s="214">
        <v>61630</v>
      </c>
    </row>
    <row r="188" spans="2:8">
      <c r="B188" s="10" t="s">
        <v>46</v>
      </c>
      <c r="C188" s="11" t="s">
        <v>11</v>
      </c>
      <c r="E188" s="264" t="s">
        <v>29</v>
      </c>
      <c r="F188" s="47"/>
      <c r="G188" s="252" t="s">
        <v>464</v>
      </c>
      <c r="H188" s="214" t="s">
        <v>464</v>
      </c>
    </row>
    <row r="189" spans="2:8" ht="12.75" thickBot="1">
      <c r="B189" s="12" t="s">
        <v>46</v>
      </c>
      <c r="C189" s="13" t="s">
        <v>11</v>
      </c>
      <c r="E189" s="265" t="s">
        <v>45</v>
      </c>
      <c r="F189" s="266"/>
      <c r="G189" s="254">
        <v>182896</v>
      </c>
      <c r="H189" s="232">
        <v>179306</v>
      </c>
    </row>
    <row r="191" spans="2:8" ht="15" thickBot="1">
      <c r="E191" s="67" t="s">
        <v>168</v>
      </c>
      <c r="F191" s="5"/>
      <c r="G191" s="5"/>
    </row>
    <row r="192" spans="2:8">
      <c r="B192" s="7"/>
      <c r="C192" s="7"/>
      <c r="F192" s="565"/>
      <c r="G192" s="584">
        <v>202203</v>
      </c>
      <c r="H192" s="401">
        <v>202303</v>
      </c>
    </row>
    <row r="193" spans="2:10" ht="12.75" thickBot="1">
      <c r="B193" s="25"/>
      <c r="C193" s="26"/>
      <c r="E193" s="362"/>
      <c r="F193" s="566"/>
      <c r="G193" s="585" t="s">
        <v>481</v>
      </c>
      <c r="H193" s="403" t="s">
        <v>460</v>
      </c>
    </row>
    <row r="194" spans="2:10">
      <c r="B194" s="8" t="s">
        <v>46</v>
      </c>
      <c r="C194" s="9" t="s">
        <v>169</v>
      </c>
      <c r="E194" s="586" t="s">
        <v>170</v>
      </c>
      <c r="F194" s="44"/>
      <c r="G194" s="267">
        <v>56.69</v>
      </c>
      <c r="H194" s="268">
        <v>55.39</v>
      </c>
    </row>
    <row r="195" spans="2:10" ht="12.75" thickBot="1">
      <c r="B195" s="12" t="s">
        <v>46</v>
      </c>
      <c r="C195" s="13" t="s">
        <v>169</v>
      </c>
      <c r="E195" s="269" t="s">
        <v>171</v>
      </c>
      <c r="F195" s="270"/>
      <c r="G195" s="271">
        <v>57.28</v>
      </c>
      <c r="H195" s="272">
        <v>55.02</v>
      </c>
    </row>
    <row r="196" spans="2:10">
      <c r="B196" s="7"/>
      <c r="C196" s="7"/>
      <c r="E196" s="45"/>
      <c r="F196" s="45"/>
      <c r="G196" s="30"/>
      <c r="H196" s="30"/>
    </row>
    <row r="197" spans="2:10" ht="15" thickBot="1">
      <c r="E197" s="67" t="s">
        <v>94</v>
      </c>
      <c r="F197" s="5"/>
      <c r="G197" s="5"/>
    </row>
    <row r="198" spans="2:10" ht="14.25">
      <c r="E198" s="5"/>
      <c r="F198" s="598"/>
      <c r="G198" s="593" t="s">
        <v>166</v>
      </c>
      <c r="H198" s="411"/>
      <c r="I198" s="410" t="s">
        <v>167</v>
      </c>
      <c r="J198" s="412"/>
    </row>
    <row r="199" spans="2:10">
      <c r="B199" s="7"/>
      <c r="C199" s="7"/>
      <c r="F199" s="565"/>
      <c r="G199" s="594">
        <f t="shared" ref="G199:H200" si="3">I199</f>
        <v>202203</v>
      </c>
      <c r="H199" s="413">
        <f t="shared" si="3"/>
        <v>202303</v>
      </c>
      <c r="I199" s="413">
        <v>202203</v>
      </c>
      <c r="J199" s="414">
        <v>202303</v>
      </c>
    </row>
    <row r="200" spans="2:10" ht="12.75" thickBot="1">
      <c r="B200" s="25"/>
      <c r="C200" s="26"/>
      <c r="E200" s="362"/>
      <c r="F200" s="566"/>
      <c r="G200" s="595" t="str">
        <f t="shared" si="3"/>
        <v>令和 4年 3月</v>
      </c>
      <c r="H200" s="415" t="str">
        <f t="shared" si="3"/>
        <v>令和 5年 3月</v>
      </c>
      <c r="I200" s="415" t="s">
        <v>481</v>
      </c>
      <c r="J200" s="416" t="s">
        <v>460</v>
      </c>
    </row>
    <row r="201" spans="2:10">
      <c r="B201" s="8" t="s">
        <v>46</v>
      </c>
      <c r="C201" s="9" t="s">
        <v>11</v>
      </c>
      <c r="E201" s="596" t="s">
        <v>95</v>
      </c>
      <c r="F201" s="597"/>
      <c r="G201" s="152">
        <v>24057</v>
      </c>
      <c r="H201" s="152">
        <v>22564</v>
      </c>
      <c r="I201" s="277">
        <f t="shared" ref="I201:I231" si="4">IF(SUM(G201)=0,"- ",ROUND(G201/G$231*100,2))</f>
        <v>13.15</v>
      </c>
      <c r="J201" s="279">
        <f t="shared" ref="J201:J231" si="5">IF(SUM(H201)=0,"- ",ROUND(H201/H$231*100,2))</f>
        <v>12.58</v>
      </c>
    </row>
    <row r="202" spans="2:10">
      <c r="B202" s="10" t="s">
        <v>46</v>
      </c>
      <c r="C202" s="11" t="s">
        <v>11</v>
      </c>
      <c r="E202" s="114" t="s">
        <v>96</v>
      </c>
      <c r="F202" s="273"/>
      <c r="G202" s="147">
        <v>52</v>
      </c>
      <c r="H202" s="147">
        <v>55</v>
      </c>
      <c r="I202" s="278">
        <f t="shared" si="4"/>
        <v>0.03</v>
      </c>
      <c r="J202" s="240">
        <f t="shared" si="5"/>
        <v>0.03</v>
      </c>
    </row>
    <row r="203" spans="2:10">
      <c r="B203" s="10" t="s">
        <v>46</v>
      </c>
      <c r="C203" s="11" t="s">
        <v>11</v>
      </c>
      <c r="E203" s="114" t="s">
        <v>97</v>
      </c>
      <c r="F203" s="273"/>
      <c r="G203" s="147" t="s">
        <v>464</v>
      </c>
      <c r="H203" s="147" t="s">
        <v>464</v>
      </c>
      <c r="I203" s="278" t="str">
        <f t="shared" si="4"/>
        <v xml:space="preserve">- </v>
      </c>
      <c r="J203" s="240" t="str">
        <f t="shared" si="5"/>
        <v xml:space="preserve">- </v>
      </c>
    </row>
    <row r="204" spans="2:10">
      <c r="B204" s="10" t="s">
        <v>46</v>
      </c>
      <c r="C204" s="11" t="s">
        <v>11</v>
      </c>
      <c r="E204" s="114" t="s">
        <v>98</v>
      </c>
      <c r="F204" s="273"/>
      <c r="G204" s="147">
        <v>58</v>
      </c>
      <c r="H204" s="147">
        <v>43</v>
      </c>
      <c r="I204" s="278">
        <f t="shared" si="4"/>
        <v>0.03</v>
      </c>
      <c r="J204" s="240">
        <f t="shared" si="5"/>
        <v>0.02</v>
      </c>
    </row>
    <row r="205" spans="2:10">
      <c r="B205" s="10" t="s">
        <v>46</v>
      </c>
      <c r="C205" s="11" t="s">
        <v>11</v>
      </c>
      <c r="E205" s="114" t="s">
        <v>99</v>
      </c>
      <c r="F205" s="273"/>
      <c r="G205" s="147">
        <v>12646</v>
      </c>
      <c r="H205" s="147">
        <v>12305</v>
      </c>
      <c r="I205" s="278">
        <f t="shared" si="4"/>
        <v>6.91</v>
      </c>
      <c r="J205" s="240">
        <f t="shared" si="5"/>
        <v>6.86</v>
      </c>
    </row>
    <row r="206" spans="2:10">
      <c r="B206" s="10" t="s">
        <v>46</v>
      </c>
      <c r="C206" s="11" t="s">
        <v>11</v>
      </c>
      <c r="E206" s="114" t="s">
        <v>100</v>
      </c>
      <c r="F206" s="273"/>
      <c r="G206" s="147">
        <v>3068</v>
      </c>
      <c r="H206" s="147">
        <v>2906</v>
      </c>
      <c r="I206" s="278">
        <f t="shared" si="4"/>
        <v>1.68</v>
      </c>
      <c r="J206" s="240">
        <f t="shared" si="5"/>
        <v>1.62</v>
      </c>
    </row>
    <row r="207" spans="2:10">
      <c r="B207" s="10" t="s">
        <v>46</v>
      </c>
      <c r="C207" s="11" t="s">
        <v>11</v>
      </c>
      <c r="E207" s="114" t="s">
        <v>101</v>
      </c>
      <c r="F207" s="273"/>
      <c r="G207" s="147">
        <v>90</v>
      </c>
      <c r="H207" s="147">
        <v>98</v>
      </c>
      <c r="I207" s="278">
        <f t="shared" si="4"/>
        <v>0.05</v>
      </c>
      <c r="J207" s="240">
        <f t="shared" si="5"/>
        <v>0.05</v>
      </c>
    </row>
    <row r="208" spans="2:10">
      <c r="B208" s="10" t="s">
        <v>46</v>
      </c>
      <c r="C208" s="11" t="s">
        <v>11</v>
      </c>
      <c r="E208" s="114" t="s">
        <v>102</v>
      </c>
      <c r="F208" s="273"/>
      <c r="G208" s="147">
        <v>9717</v>
      </c>
      <c r="H208" s="147">
        <v>9128</v>
      </c>
      <c r="I208" s="278">
        <f t="shared" si="4"/>
        <v>5.31</v>
      </c>
      <c r="J208" s="240">
        <f t="shared" si="5"/>
        <v>5.09</v>
      </c>
    </row>
    <row r="209" spans="2:10">
      <c r="B209" s="10" t="s">
        <v>46</v>
      </c>
      <c r="C209" s="11" t="s">
        <v>11</v>
      </c>
      <c r="E209" s="114" t="s">
        <v>103</v>
      </c>
      <c r="F209" s="273"/>
      <c r="G209" s="147">
        <v>9749</v>
      </c>
      <c r="H209" s="147">
        <v>9216</v>
      </c>
      <c r="I209" s="278">
        <f t="shared" si="4"/>
        <v>5.33</v>
      </c>
      <c r="J209" s="240">
        <f t="shared" si="5"/>
        <v>5.14</v>
      </c>
    </row>
    <row r="210" spans="2:10">
      <c r="B210" s="10" t="s">
        <v>46</v>
      </c>
      <c r="C210" s="11" t="s">
        <v>11</v>
      </c>
      <c r="E210" s="114" t="s">
        <v>104</v>
      </c>
      <c r="F210" s="273"/>
      <c r="G210" s="147">
        <v>9344</v>
      </c>
      <c r="H210" s="147">
        <v>9197</v>
      </c>
      <c r="I210" s="278">
        <f t="shared" si="4"/>
        <v>5.1100000000000003</v>
      </c>
      <c r="J210" s="240">
        <f t="shared" si="5"/>
        <v>5.13</v>
      </c>
    </row>
    <row r="211" spans="2:10">
      <c r="B211" s="10" t="s">
        <v>46</v>
      </c>
      <c r="C211" s="11" t="s">
        <v>11</v>
      </c>
      <c r="E211" s="242" t="s">
        <v>105</v>
      </c>
      <c r="F211" s="274"/>
      <c r="G211" s="147">
        <v>25663</v>
      </c>
      <c r="H211" s="147">
        <v>24586</v>
      </c>
      <c r="I211" s="278">
        <f t="shared" si="4"/>
        <v>14.03</v>
      </c>
      <c r="J211" s="240">
        <f t="shared" si="5"/>
        <v>13.71</v>
      </c>
    </row>
    <row r="212" spans="2:10">
      <c r="B212" s="10" t="s">
        <v>46</v>
      </c>
      <c r="C212" s="11" t="s">
        <v>11</v>
      </c>
      <c r="E212" s="242" t="s">
        <v>106</v>
      </c>
      <c r="F212" s="274"/>
      <c r="G212" s="147">
        <v>538</v>
      </c>
      <c r="H212" s="147">
        <v>499</v>
      </c>
      <c r="I212" s="278">
        <f t="shared" si="4"/>
        <v>0.28999999999999998</v>
      </c>
      <c r="J212" s="240">
        <f t="shared" si="5"/>
        <v>0.28000000000000003</v>
      </c>
    </row>
    <row r="213" spans="2:10">
      <c r="B213" s="10" t="s">
        <v>46</v>
      </c>
      <c r="C213" s="11" t="s">
        <v>11</v>
      </c>
      <c r="E213" s="114" t="s">
        <v>107</v>
      </c>
      <c r="F213" s="273"/>
      <c r="G213" s="147">
        <v>26201</v>
      </c>
      <c r="H213" s="147">
        <v>25085</v>
      </c>
      <c r="I213" s="278">
        <f t="shared" si="4"/>
        <v>14.33</v>
      </c>
      <c r="J213" s="240">
        <f t="shared" si="5"/>
        <v>13.99</v>
      </c>
    </row>
    <row r="214" spans="2:10">
      <c r="B214" s="10" t="s">
        <v>46</v>
      </c>
      <c r="C214" s="11" t="s">
        <v>11</v>
      </c>
      <c r="E214" s="241" t="s">
        <v>108</v>
      </c>
      <c r="F214" s="275"/>
      <c r="G214" s="147">
        <v>752</v>
      </c>
      <c r="H214" s="147">
        <v>747</v>
      </c>
      <c r="I214" s="278">
        <f t="shared" si="4"/>
        <v>0.41</v>
      </c>
      <c r="J214" s="240">
        <f t="shared" si="5"/>
        <v>0.42</v>
      </c>
    </row>
    <row r="215" spans="2:10">
      <c r="B215" s="10" t="s">
        <v>46</v>
      </c>
      <c r="C215" s="11" t="s">
        <v>11</v>
      </c>
      <c r="E215" s="242" t="s">
        <v>109</v>
      </c>
      <c r="F215" s="274"/>
      <c r="G215" s="147">
        <v>638</v>
      </c>
      <c r="H215" s="147">
        <v>617</v>
      </c>
      <c r="I215" s="278">
        <f t="shared" si="4"/>
        <v>0.35</v>
      </c>
      <c r="J215" s="240">
        <f t="shared" si="5"/>
        <v>0.34</v>
      </c>
    </row>
    <row r="216" spans="2:10">
      <c r="B216" s="10" t="s">
        <v>46</v>
      </c>
      <c r="C216" s="11" t="s">
        <v>11</v>
      </c>
      <c r="E216" s="242" t="s">
        <v>110</v>
      </c>
      <c r="F216" s="274"/>
      <c r="G216" s="147">
        <v>1859</v>
      </c>
      <c r="H216" s="147">
        <v>1726</v>
      </c>
      <c r="I216" s="278">
        <f t="shared" si="4"/>
        <v>1.02</v>
      </c>
      <c r="J216" s="240">
        <f t="shared" si="5"/>
        <v>0.96</v>
      </c>
    </row>
    <row r="217" spans="2:10">
      <c r="B217" s="10" t="s">
        <v>46</v>
      </c>
      <c r="C217" s="11" t="s">
        <v>11</v>
      </c>
      <c r="E217" s="241" t="s">
        <v>111</v>
      </c>
      <c r="F217" s="275"/>
      <c r="G217" s="147">
        <v>2497</v>
      </c>
      <c r="H217" s="147">
        <v>2343</v>
      </c>
      <c r="I217" s="278">
        <f t="shared" si="4"/>
        <v>1.37</v>
      </c>
      <c r="J217" s="240">
        <f t="shared" si="5"/>
        <v>1.31</v>
      </c>
    </row>
    <row r="218" spans="2:10">
      <c r="B218" s="10" t="s">
        <v>46</v>
      </c>
      <c r="C218" s="11" t="s">
        <v>11</v>
      </c>
      <c r="E218" s="241" t="s">
        <v>112</v>
      </c>
      <c r="F218" s="275"/>
      <c r="G218" s="147">
        <v>1463</v>
      </c>
      <c r="H218" s="147">
        <v>1429</v>
      </c>
      <c r="I218" s="278">
        <f t="shared" si="4"/>
        <v>0.8</v>
      </c>
      <c r="J218" s="240">
        <f t="shared" si="5"/>
        <v>0.8</v>
      </c>
    </row>
    <row r="219" spans="2:10">
      <c r="B219" s="10" t="s">
        <v>46</v>
      </c>
      <c r="C219" s="11" t="s">
        <v>11</v>
      </c>
      <c r="E219" s="241" t="s">
        <v>113</v>
      </c>
      <c r="F219" s="275"/>
      <c r="G219" s="147">
        <v>474</v>
      </c>
      <c r="H219" s="147">
        <v>450</v>
      </c>
      <c r="I219" s="278">
        <f t="shared" si="4"/>
        <v>0.26</v>
      </c>
      <c r="J219" s="240">
        <f t="shared" si="5"/>
        <v>0.25</v>
      </c>
    </row>
    <row r="220" spans="2:10">
      <c r="B220" s="10" t="s">
        <v>46</v>
      </c>
      <c r="C220" s="11" t="s">
        <v>11</v>
      </c>
      <c r="E220" s="241" t="s">
        <v>114</v>
      </c>
      <c r="F220" s="275"/>
      <c r="G220" s="147">
        <v>6102</v>
      </c>
      <c r="H220" s="147">
        <v>5422</v>
      </c>
      <c r="I220" s="278">
        <f t="shared" si="4"/>
        <v>3.34</v>
      </c>
      <c r="J220" s="240">
        <f t="shared" si="5"/>
        <v>3.02</v>
      </c>
    </row>
    <row r="221" spans="2:10">
      <c r="B221" s="10" t="s">
        <v>46</v>
      </c>
      <c r="C221" s="11" t="s">
        <v>11</v>
      </c>
      <c r="E221" s="241" t="s">
        <v>115</v>
      </c>
      <c r="F221" s="275"/>
      <c r="G221" s="147">
        <v>5331</v>
      </c>
      <c r="H221" s="147">
        <v>5452</v>
      </c>
      <c r="I221" s="278">
        <f t="shared" si="4"/>
        <v>2.91</v>
      </c>
      <c r="J221" s="240">
        <f t="shared" si="5"/>
        <v>3.04</v>
      </c>
    </row>
    <row r="222" spans="2:10">
      <c r="B222" s="10" t="s">
        <v>46</v>
      </c>
      <c r="C222" s="11" t="s">
        <v>11</v>
      </c>
      <c r="E222" s="114" t="s">
        <v>116</v>
      </c>
      <c r="F222" s="273"/>
      <c r="G222" s="147">
        <v>16619</v>
      </c>
      <c r="H222" s="147">
        <v>15843</v>
      </c>
      <c r="I222" s="278">
        <f t="shared" si="4"/>
        <v>9.09</v>
      </c>
      <c r="J222" s="240">
        <f t="shared" si="5"/>
        <v>8.84</v>
      </c>
    </row>
    <row r="223" spans="2:10">
      <c r="B223" s="10" t="s">
        <v>46</v>
      </c>
      <c r="C223" s="11" t="s">
        <v>11</v>
      </c>
      <c r="E223" s="114" t="s">
        <v>117</v>
      </c>
      <c r="F223" s="273"/>
      <c r="G223" s="147">
        <v>21023</v>
      </c>
      <c r="H223" s="147">
        <v>23128</v>
      </c>
      <c r="I223" s="278">
        <f t="shared" si="4"/>
        <v>11.49</v>
      </c>
      <c r="J223" s="240">
        <f t="shared" si="5"/>
        <v>12.9</v>
      </c>
    </row>
    <row r="224" spans="2:10">
      <c r="B224" s="10" t="s">
        <v>46</v>
      </c>
      <c r="C224" s="11" t="s">
        <v>11</v>
      </c>
      <c r="E224" s="114" t="s">
        <v>68</v>
      </c>
      <c r="F224" s="273"/>
      <c r="G224" s="147">
        <v>50262</v>
      </c>
      <c r="H224" s="147">
        <v>49730</v>
      </c>
      <c r="I224" s="278">
        <f t="shared" si="4"/>
        <v>27.48</v>
      </c>
      <c r="J224" s="240">
        <f t="shared" si="5"/>
        <v>27.73</v>
      </c>
    </row>
    <row r="225" spans="2:12">
      <c r="B225" s="10" t="s">
        <v>46</v>
      </c>
      <c r="C225" s="11" t="s">
        <v>11</v>
      </c>
      <c r="E225" s="112" t="s">
        <v>118</v>
      </c>
      <c r="F225" s="276"/>
      <c r="G225" s="147">
        <v>182896</v>
      </c>
      <c r="H225" s="147">
        <v>179306</v>
      </c>
      <c r="I225" s="278">
        <f t="shared" si="4"/>
        <v>100</v>
      </c>
      <c r="J225" s="240">
        <f t="shared" si="5"/>
        <v>100</v>
      </c>
    </row>
    <row r="226" spans="2:12">
      <c r="B226" s="10" t="s">
        <v>46</v>
      </c>
      <c r="C226" s="11" t="s">
        <v>11</v>
      </c>
      <c r="E226" s="114" t="s">
        <v>119</v>
      </c>
      <c r="F226" s="273"/>
      <c r="G226" s="147" t="s">
        <v>464</v>
      </c>
      <c r="H226" s="147" t="s">
        <v>464</v>
      </c>
      <c r="I226" s="278" t="str">
        <f t="shared" si="4"/>
        <v xml:space="preserve">- </v>
      </c>
      <c r="J226" s="240" t="str">
        <f t="shared" si="5"/>
        <v xml:space="preserve">- </v>
      </c>
    </row>
    <row r="227" spans="2:12">
      <c r="B227" s="10" t="s">
        <v>46</v>
      </c>
      <c r="C227" s="11" t="s">
        <v>11</v>
      </c>
      <c r="E227" s="114" t="s">
        <v>67</v>
      </c>
      <c r="F227" s="273"/>
      <c r="G227" s="147" t="s">
        <v>464</v>
      </c>
      <c r="H227" s="147" t="s">
        <v>464</v>
      </c>
      <c r="I227" s="278" t="str">
        <f t="shared" si="4"/>
        <v xml:space="preserve">- </v>
      </c>
      <c r="J227" s="240" t="str">
        <f t="shared" si="5"/>
        <v xml:space="preserve">- </v>
      </c>
    </row>
    <row r="228" spans="2:12">
      <c r="B228" s="10" t="s">
        <v>46</v>
      </c>
      <c r="C228" s="11" t="s">
        <v>11</v>
      </c>
      <c r="E228" s="114" t="s">
        <v>120</v>
      </c>
      <c r="F228" s="273"/>
      <c r="G228" s="147" t="s">
        <v>464</v>
      </c>
      <c r="H228" s="147" t="s">
        <v>464</v>
      </c>
      <c r="I228" s="278" t="str">
        <f t="shared" si="4"/>
        <v xml:space="preserve">- </v>
      </c>
      <c r="J228" s="240" t="str">
        <f t="shared" si="5"/>
        <v xml:space="preserve">- </v>
      </c>
    </row>
    <row r="229" spans="2:12">
      <c r="B229" s="10" t="s">
        <v>46</v>
      </c>
      <c r="C229" s="11" t="s">
        <v>11</v>
      </c>
      <c r="E229" s="114" t="s">
        <v>29</v>
      </c>
      <c r="F229" s="273"/>
      <c r="G229" s="147" t="s">
        <v>464</v>
      </c>
      <c r="H229" s="147" t="s">
        <v>464</v>
      </c>
      <c r="I229" s="278" t="str">
        <f t="shared" si="4"/>
        <v xml:space="preserve">- </v>
      </c>
      <c r="J229" s="240" t="str">
        <f t="shared" si="5"/>
        <v xml:space="preserve">- </v>
      </c>
    </row>
    <row r="230" spans="2:12">
      <c r="B230" s="10" t="s">
        <v>46</v>
      </c>
      <c r="C230" s="11" t="s">
        <v>11</v>
      </c>
      <c r="E230" s="112" t="s">
        <v>121</v>
      </c>
      <c r="F230" s="276"/>
      <c r="G230" s="147" t="s">
        <v>464</v>
      </c>
      <c r="H230" s="147" t="s">
        <v>464</v>
      </c>
      <c r="I230" s="278" t="str">
        <f t="shared" si="4"/>
        <v xml:space="preserve">- </v>
      </c>
      <c r="J230" s="240" t="str">
        <f t="shared" si="5"/>
        <v xml:space="preserve">- </v>
      </c>
    </row>
    <row r="231" spans="2:12" ht="12.75" thickBot="1">
      <c r="B231" s="12" t="s">
        <v>46</v>
      </c>
      <c r="C231" s="13" t="s">
        <v>11</v>
      </c>
      <c r="E231" s="244" t="s">
        <v>122</v>
      </c>
      <c r="F231" s="280"/>
      <c r="G231" s="230">
        <v>182896</v>
      </c>
      <c r="H231" s="230">
        <v>179306</v>
      </c>
      <c r="I231" s="281">
        <f t="shared" si="4"/>
        <v>100</v>
      </c>
      <c r="J231" s="247">
        <f t="shared" si="5"/>
        <v>100</v>
      </c>
    </row>
    <row r="233" spans="2:12" ht="15" thickBot="1">
      <c r="E233" s="67" t="s">
        <v>123</v>
      </c>
      <c r="F233" s="5"/>
      <c r="G233" s="5"/>
    </row>
    <row r="234" spans="2:12">
      <c r="B234" s="7"/>
      <c r="C234" s="7"/>
      <c r="F234" s="565"/>
      <c r="G234" s="591">
        <v>202203</v>
      </c>
      <c r="H234" s="401">
        <v>202303</v>
      </c>
    </row>
    <row r="235" spans="2:12" ht="12.75" thickBot="1">
      <c r="B235" s="25"/>
      <c r="C235" s="26"/>
      <c r="E235" s="362"/>
      <c r="F235" s="566"/>
      <c r="G235" s="588" t="s">
        <v>481</v>
      </c>
      <c r="H235" s="403" t="s">
        <v>460</v>
      </c>
    </row>
    <row r="236" spans="2:12">
      <c r="B236" s="8" t="s">
        <v>46</v>
      </c>
      <c r="C236" s="9" t="s">
        <v>11</v>
      </c>
      <c r="E236" s="571" t="s">
        <v>124</v>
      </c>
      <c r="F236" s="592"/>
      <c r="G236" s="282">
        <v>42484</v>
      </c>
      <c r="H236" s="283">
        <v>41941</v>
      </c>
    </row>
    <row r="237" spans="2:12" ht="12.75" thickBot="1">
      <c r="B237" s="12" t="s">
        <v>46</v>
      </c>
      <c r="C237" s="13" t="s">
        <v>11</v>
      </c>
      <c r="E237" s="284" t="s">
        <v>125</v>
      </c>
      <c r="F237" s="285"/>
      <c r="G237" s="230">
        <v>7778</v>
      </c>
      <c r="H237" s="205">
        <v>7789</v>
      </c>
    </row>
    <row r="239" spans="2:12" ht="16.5">
      <c r="E239" s="5" t="s">
        <v>126</v>
      </c>
      <c r="F239" s="5"/>
      <c r="G239" s="5"/>
      <c r="K239" s="37"/>
      <c r="L239" s="38"/>
    </row>
    <row r="240" spans="2:12" ht="15" thickBot="1">
      <c r="K240" s="37"/>
      <c r="L240" s="38"/>
    </row>
    <row r="241" spans="2:12">
      <c r="E241" s="703" t="s">
        <v>304</v>
      </c>
      <c r="F241" s="704"/>
      <c r="G241" s="287" t="s">
        <v>128</v>
      </c>
      <c r="H241" s="288" t="s">
        <v>130</v>
      </c>
      <c r="I241" s="289"/>
      <c r="J241" s="87"/>
      <c r="K241" s="709" t="s">
        <v>136</v>
      </c>
      <c r="L241" s="689" t="s">
        <v>137</v>
      </c>
    </row>
    <row r="242" spans="2:12">
      <c r="E242" s="705"/>
      <c r="F242" s="706"/>
      <c r="G242" s="290" t="s">
        <v>129</v>
      </c>
      <c r="H242" s="291" t="s">
        <v>131</v>
      </c>
      <c r="I242" s="695" t="s">
        <v>132</v>
      </c>
      <c r="J242" s="96" t="s">
        <v>134</v>
      </c>
      <c r="K242" s="710"/>
      <c r="L242" s="693"/>
    </row>
    <row r="243" spans="2:12">
      <c r="E243" s="705"/>
      <c r="F243" s="706"/>
      <c r="G243" s="292"/>
      <c r="H243" s="293"/>
      <c r="I243" s="696"/>
      <c r="J243" s="292"/>
      <c r="K243" s="710"/>
      <c r="L243" s="693"/>
    </row>
    <row r="244" spans="2:12">
      <c r="E244" s="707"/>
      <c r="F244" s="708"/>
      <c r="G244" s="294"/>
      <c r="H244" s="295"/>
      <c r="I244" s="296" t="s">
        <v>133</v>
      </c>
      <c r="J244" s="297" t="s">
        <v>135</v>
      </c>
      <c r="K244" s="711"/>
      <c r="L244" s="694"/>
    </row>
    <row r="245" spans="2:12" ht="12" customHeight="1">
      <c r="B245" s="8" t="s">
        <v>46</v>
      </c>
      <c r="C245" s="9" t="s">
        <v>11</v>
      </c>
      <c r="E245" s="680" t="s">
        <v>127</v>
      </c>
      <c r="F245" s="615">
        <v>202203</v>
      </c>
      <c r="G245" s="299">
        <v>2393</v>
      </c>
      <c r="H245" s="68">
        <f t="shared" ref="H245:H256" si="6">IF(SUM(I245:J245)=0,"",SUM(I245:J245))</f>
        <v>2392</v>
      </c>
      <c r="I245" s="299">
        <v>1735</v>
      </c>
      <c r="J245" s="299">
        <v>657</v>
      </c>
      <c r="K245" s="300">
        <v>99.96</v>
      </c>
      <c r="L245" s="301">
        <v>99.85</v>
      </c>
    </row>
    <row r="246" spans="2:12" ht="12" customHeight="1">
      <c r="B246" s="10" t="s">
        <v>46</v>
      </c>
      <c r="C246" s="11" t="s">
        <v>11</v>
      </c>
      <c r="E246" s="681"/>
      <c r="F246" s="613">
        <v>202303</v>
      </c>
      <c r="G246" s="303">
        <v>3008</v>
      </c>
      <c r="H246" s="304">
        <f t="shared" si="6"/>
        <v>3008</v>
      </c>
      <c r="I246" s="305">
        <v>1929</v>
      </c>
      <c r="J246" s="305">
        <v>1079</v>
      </c>
      <c r="K246" s="306">
        <v>100</v>
      </c>
      <c r="L246" s="307">
        <v>100</v>
      </c>
    </row>
    <row r="247" spans="2:12" ht="12" customHeight="1">
      <c r="B247" s="10" t="s">
        <v>46</v>
      </c>
      <c r="C247" s="11" t="s">
        <v>11</v>
      </c>
      <c r="E247" s="680" t="s">
        <v>138</v>
      </c>
      <c r="F247" s="298">
        <f>F245</f>
        <v>202203</v>
      </c>
      <c r="G247" s="299">
        <v>4427</v>
      </c>
      <c r="H247" s="68">
        <f t="shared" si="6"/>
        <v>3698</v>
      </c>
      <c r="I247" s="299">
        <v>3275</v>
      </c>
      <c r="J247" s="299">
        <v>423</v>
      </c>
      <c r="K247" s="300">
        <v>83.53</v>
      </c>
      <c r="L247" s="301">
        <v>36.72</v>
      </c>
    </row>
    <row r="248" spans="2:12" ht="12" customHeight="1">
      <c r="B248" s="10" t="s">
        <v>46</v>
      </c>
      <c r="C248" s="11" t="s">
        <v>11</v>
      </c>
      <c r="E248" s="681"/>
      <c r="F248" s="302">
        <f>F246</f>
        <v>202303</v>
      </c>
      <c r="G248" s="303">
        <v>4280</v>
      </c>
      <c r="H248" s="304">
        <f t="shared" si="6"/>
        <v>3808</v>
      </c>
      <c r="I248" s="305">
        <v>3626</v>
      </c>
      <c r="J248" s="305">
        <v>182</v>
      </c>
      <c r="K248" s="306">
        <v>88.97</v>
      </c>
      <c r="L248" s="307">
        <v>27.83</v>
      </c>
    </row>
    <row r="249" spans="2:12" ht="12" customHeight="1">
      <c r="B249" s="10" t="s">
        <v>46</v>
      </c>
      <c r="C249" s="11" t="s">
        <v>11</v>
      </c>
      <c r="E249" s="680" t="s">
        <v>139</v>
      </c>
      <c r="F249" s="298">
        <f t="shared" ref="F249:F260" si="7">F247</f>
        <v>202203</v>
      </c>
      <c r="G249" s="299">
        <v>930</v>
      </c>
      <c r="H249" s="68">
        <f t="shared" si="6"/>
        <v>393</v>
      </c>
      <c r="I249" s="299">
        <v>98</v>
      </c>
      <c r="J249" s="299">
        <v>295</v>
      </c>
      <c r="K249" s="300">
        <v>42.26</v>
      </c>
      <c r="L249" s="301">
        <v>35.46</v>
      </c>
    </row>
    <row r="250" spans="2:12" ht="12" customHeight="1">
      <c r="B250" s="10" t="s">
        <v>46</v>
      </c>
      <c r="C250" s="11" t="s">
        <v>11</v>
      </c>
      <c r="E250" s="681"/>
      <c r="F250" s="302">
        <f t="shared" si="7"/>
        <v>202303</v>
      </c>
      <c r="G250" s="303">
        <v>900</v>
      </c>
      <c r="H250" s="304">
        <f t="shared" si="6"/>
        <v>568</v>
      </c>
      <c r="I250" s="305">
        <v>132</v>
      </c>
      <c r="J250" s="305">
        <v>436</v>
      </c>
      <c r="K250" s="306">
        <v>63.11</v>
      </c>
      <c r="L250" s="307">
        <v>56.77</v>
      </c>
    </row>
    <row r="251" spans="2:12" ht="12" customHeight="1">
      <c r="B251" s="10" t="s">
        <v>46</v>
      </c>
      <c r="C251" s="11" t="s">
        <v>11</v>
      </c>
      <c r="E251" s="691" t="s">
        <v>140</v>
      </c>
      <c r="F251" s="298">
        <f t="shared" si="7"/>
        <v>202203</v>
      </c>
      <c r="G251" s="299" t="s">
        <v>472</v>
      </c>
      <c r="H251" s="68" t="str">
        <f t="shared" si="6"/>
        <v/>
      </c>
      <c r="I251" s="299" t="s">
        <v>472</v>
      </c>
      <c r="J251" s="299" t="s">
        <v>472</v>
      </c>
      <c r="K251" s="308" t="s">
        <v>464</v>
      </c>
      <c r="L251" s="309" t="s">
        <v>464</v>
      </c>
    </row>
    <row r="252" spans="2:12" ht="12" customHeight="1">
      <c r="B252" s="10" t="s">
        <v>46</v>
      </c>
      <c r="C252" s="11" t="s">
        <v>11</v>
      </c>
      <c r="E252" s="692"/>
      <c r="F252" s="302">
        <f t="shared" si="7"/>
        <v>202303</v>
      </c>
      <c r="G252" s="303" t="s">
        <v>472</v>
      </c>
      <c r="H252" s="304" t="str">
        <f t="shared" si="6"/>
        <v/>
      </c>
      <c r="I252" s="305" t="s">
        <v>472</v>
      </c>
      <c r="J252" s="305" t="s">
        <v>472</v>
      </c>
      <c r="K252" s="310" t="s">
        <v>464</v>
      </c>
      <c r="L252" s="311" t="s">
        <v>464</v>
      </c>
    </row>
    <row r="253" spans="2:12" ht="12" customHeight="1">
      <c r="B253" s="10" t="s">
        <v>46</v>
      </c>
      <c r="C253" s="11" t="s">
        <v>11</v>
      </c>
      <c r="E253" s="691" t="s">
        <v>141</v>
      </c>
      <c r="F253" s="298">
        <f t="shared" si="7"/>
        <v>202203</v>
      </c>
      <c r="G253" s="299">
        <v>930</v>
      </c>
      <c r="H253" s="68">
        <f t="shared" si="6"/>
        <v>393</v>
      </c>
      <c r="I253" s="299">
        <v>98</v>
      </c>
      <c r="J253" s="299">
        <v>295</v>
      </c>
      <c r="K253" s="300">
        <v>42.26</v>
      </c>
      <c r="L253" s="301">
        <v>35.46</v>
      </c>
    </row>
    <row r="254" spans="2:12" ht="12" customHeight="1">
      <c r="B254" s="10" t="s">
        <v>46</v>
      </c>
      <c r="C254" s="11" t="s">
        <v>11</v>
      </c>
      <c r="E254" s="692"/>
      <c r="F254" s="302">
        <f t="shared" si="7"/>
        <v>202303</v>
      </c>
      <c r="G254" s="303">
        <v>900</v>
      </c>
      <c r="H254" s="304">
        <f t="shared" si="6"/>
        <v>568</v>
      </c>
      <c r="I254" s="305">
        <v>132</v>
      </c>
      <c r="J254" s="305">
        <v>436</v>
      </c>
      <c r="K254" s="312">
        <v>63.11</v>
      </c>
      <c r="L254" s="313">
        <v>56.77</v>
      </c>
    </row>
    <row r="255" spans="2:12" ht="12" customHeight="1">
      <c r="B255" s="10" t="s">
        <v>46</v>
      </c>
      <c r="C255" s="11" t="s">
        <v>11</v>
      </c>
      <c r="E255" s="680" t="s">
        <v>142</v>
      </c>
      <c r="F255" s="298">
        <f t="shared" si="7"/>
        <v>202203</v>
      </c>
      <c r="G255" s="299">
        <v>7750</v>
      </c>
      <c r="H255" s="68">
        <f t="shared" si="6"/>
        <v>6483</v>
      </c>
      <c r="I255" s="299">
        <v>5108</v>
      </c>
      <c r="J255" s="299">
        <v>1375</v>
      </c>
      <c r="K255" s="300">
        <v>83.65</v>
      </c>
      <c r="L255" s="301">
        <v>52.04</v>
      </c>
    </row>
    <row r="256" spans="2:12" ht="12" customHeight="1" thickBot="1">
      <c r="B256" s="10" t="s">
        <v>46</v>
      </c>
      <c r="C256" s="11" t="s">
        <v>11</v>
      </c>
      <c r="E256" s="681"/>
      <c r="F256" s="302">
        <f t="shared" si="7"/>
        <v>202303</v>
      </c>
      <c r="G256" s="314">
        <v>8188</v>
      </c>
      <c r="H256" s="315">
        <f t="shared" si="6"/>
        <v>7385</v>
      </c>
      <c r="I256" s="316">
        <v>5687</v>
      </c>
      <c r="J256" s="316">
        <v>1698</v>
      </c>
      <c r="K256" s="317">
        <v>90.19</v>
      </c>
      <c r="L256" s="318">
        <v>67.89</v>
      </c>
    </row>
    <row r="257" spans="2:14" ht="12" customHeight="1">
      <c r="B257" s="10" t="s">
        <v>46</v>
      </c>
      <c r="C257" s="11" t="s">
        <v>11</v>
      </c>
      <c r="E257" s="680" t="s">
        <v>143</v>
      </c>
      <c r="F257" s="298">
        <f t="shared" si="7"/>
        <v>202203</v>
      </c>
      <c r="G257" s="319">
        <v>176030</v>
      </c>
      <c r="H257" s="320"/>
      <c r="I257" s="320"/>
      <c r="J257" s="320"/>
      <c r="K257" s="321"/>
      <c r="L257" s="321"/>
    </row>
    <row r="258" spans="2:14" ht="12" customHeight="1" thickBot="1">
      <c r="B258" s="10" t="s">
        <v>46</v>
      </c>
      <c r="C258" s="11" t="s">
        <v>11</v>
      </c>
      <c r="E258" s="681"/>
      <c r="F258" s="302">
        <f t="shared" si="7"/>
        <v>202303</v>
      </c>
      <c r="G258" s="322">
        <v>171840</v>
      </c>
      <c r="H258" s="320"/>
      <c r="I258" s="320"/>
      <c r="J258" s="320"/>
      <c r="K258" s="321"/>
      <c r="L258" s="321"/>
    </row>
    <row r="259" spans="2:14" ht="12" customHeight="1">
      <c r="B259" s="10" t="s">
        <v>46</v>
      </c>
      <c r="C259" s="11" t="s">
        <v>11</v>
      </c>
      <c r="E259" s="682" t="s">
        <v>302</v>
      </c>
      <c r="F259" s="298">
        <f t="shared" si="7"/>
        <v>202203</v>
      </c>
      <c r="G259" s="319">
        <v>183781</v>
      </c>
      <c r="H259" s="320"/>
      <c r="I259" s="406" t="s">
        <v>301</v>
      </c>
      <c r="J259" s="407"/>
      <c r="K259" s="616">
        <v>202203</v>
      </c>
      <c r="L259" s="323">
        <v>4.22</v>
      </c>
    </row>
    <row r="260" spans="2:14" ht="12" customHeight="1" thickBot="1">
      <c r="B260" s="12" t="s">
        <v>46</v>
      </c>
      <c r="C260" s="13" t="s">
        <v>11</v>
      </c>
      <c r="E260" s="683"/>
      <c r="F260" s="324">
        <f t="shared" si="7"/>
        <v>202303</v>
      </c>
      <c r="G260" s="325">
        <v>180029</v>
      </c>
      <c r="H260" s="320"/>
      <c r="I260" s="408" t="s">
        <v>303</v>
      </c>
      <c r="J260" s="409"/>
      <c r="K260" s="614">
        <v>202303</v>
      </c>
      <c r="L260" s="326">
        <v>4.55</v>
      </c>
    </row>
    <row r="262" spans="2:14" s="2" customFormat="1" ht="16.5">
      <c r="E262" s="229" t="s">
        <v>144</v>
      </c>
      <c r="F262" s="4"/>
    </row>
    <row r="263" spans="2:14" ht="14.25">
      <c r="E263" s="67"/>
      <c r="F263" s="5"/>
    </row>
    <row r="264" spans="2:14" ht="14.25">
      <c r="E264" s="67" t="s">
        <v>145</v>
      </c>
      <c r="F264" s="5"/>
      <c r="J264" s="37"/>
    </row>
    <row r="265" spans="2:14" ht="12.75" thickBot="1">
      <c r="J265" s="37"/>
    </row>
    <row r="266" spans="2:14">
      <c r="B266" s="7"/>
      <c r="C266" s="7"/>
      <c r="F266" s="581"/>
      <c r="G266" s="684" t="s">
        <v>147</v>
      </c>
      <c r="H266" s="287" t="s">
        <v>148</v>
      </c>
      <c r="I266" s="287" t="s">
        <v>150</v>
      </c>
      <c r="J266" s="287" t="s">
        <v>152</v>
      </c>
      <c r="K266" s="287" t="s">
        <v>154</v>
      </c>
      <c r="L266" s="686" t="s">
        <v>156</v>
      </c>
      <c r="M266" s="686" t="s">
        <v>157</v>
      </c>
      <c r="N266" s="689" t="s">
        <v>158</v>
      </c>
    </row>
    <row r="267" spans="2:14" ht="12.75" thickBot="1">
      <c r="B267" s="25"/>
      <c r="C267" s="26"/>
      <c r="E267" s="362"/>
      <c r="F267" s="583"/>
      <c r="G267" s="685"/>
      <c r="H267" s="297" t="s">
        <v>149</v>
      </c>
      <c r="I267" s="297" t="s">
        <v>151</v>
      </c>
      <c r="J267" s="297" t="s">
        <v>153</v>
      </c>
      <c r="K267" s="297" t="s">
        <v>155</v>
      </c>
      <c r="L267" s="687"/>
      <c r="M267" s="687"/>
      <c r="N267" s="690"/>
    </row>
    <row r="268" spans="2:14">
      <c r="B268" s="8" t="s">
        <v>46</v>
      </c>
      <c r="C268" s="9" t="s">
        <v>11</v>
      </c>
      <c r="E268" s="688" t="s">
        <v>146</v>
      </c>
      <c r="F268" s="617">
        <v>202203</v>
      </c>
      <c r="G268" s="73">
        <v>2161</v>
      </c>
      <c r="H268" s="73">
        <v>1663</v>
      </c>
      <c r="I268" s="73" t="s">
        <v>464</v>
      </c>
      <c r="J268" s="73" t="s">
        <v>464</v>
      </c>
      <c r="K268" s="73" t="s">
        <v>464</v>
      </c>
      <c r="L268" s="73">
        <v>22259</v>
      </c>
      <c r="M268" s="73"/>
      <c r="N268" s="328">
        <v>26084</v>
      </c>
    </row>
    <row r="269" spans="2:14" ht="12" customHeight="1">
      <c r="B269" s="10" t="s">
        <v>46</v>
      </c>
      <c r="C269" s="11" t="s">
        <v>11</v>
      </c>
      <c r="E269" s="679"/>
      <c r="F269" s="613">
        <v>202303</v>
      </c>
      <c r="G269" s="327" t="s">
        <v>464</v>
      </c>
      <c r="H269" s="327">
        <v>1654</v>
      </c>
      <c r="I269" s="327" t="s">
        <v>464</v>
      </c>
      <c r="J269" s="327" t="s">
        <v>464</v>
      </c>
      <c r="K269" s="327">
        <v>1892</v>
      </c>
      <c r="L269" s="327">
        <v>20808</v>
      </c>
      <c r="M269" s="327"/>
      <c r="N269" s="329">
        <v>24355</v>
      </c>
    </row>
    <row r="270" spans="2:14">
      <c r="B270" s="10" t="s">
        <v>46</v>
      </c>
      <c r="C270" s="11" t="s">
        <v>11</v>
      </c>
      <c r="E270" s="677" t="s">
        <v>159</v>
      </c>
      <c r="F270" s="298">
        <f>F268</f>
        <v>202203</v>
      </c>
      <c r="G270" s="73">
        <v>155</v>
      </c>
      <c r="H270" s="73">
        <v>310</v>
      </c>
      <c r="I270" s="73">
        <v>310</v>
      </c>
      <c r="J270" s="73">
        <v>310</v>
      </c>
      <c r="K270" s="73">
        <v>2318</v>
      </c>
      <c r="L270" s="73">
        <v>803</v>
      </c>
      <c r="M270" s="73"/>
      <c r="N270" s="328">
        <v>4209</v>
      </c>
    </row>
    <row r="271" spans="2:14">
      <c r="B271" s="10" t="s">
        <v>46</v>
      </c>
      <c r="C271" s="11" t="s">
        <v>11</v>
      </c>
      <c r="E271" s="679" t="s">
        <v>77</v>
      </c>
      <c r="F271" s="302">
        <f>F269</f>
        <v>202303</v>
      </c>
      <c r="G271" s="327">
        <v>153</v>
      </c>
      <c r="H271" s="327">
        <v>306</v>
      </c>
      <c r="I271" s="327">
        <v>306</v>
      </c>
      <c r="J271" s="327">
        <v>1349</v>
      </c>
      <c r="K271" s="327">
        <v>1434</v>
      </c>
      <c r="L271" s="327">
        <v>629</v>
      </c>
      <c r="M271" s="327"/>
      <c r="N271" s="329">
        <v>4179</v>
      </c>
    </row>
    <row r="272" spans="2:14">
      <c r="B272" s="10" t="s">
        <v>46</v>
      </c>
      <c r="C272" s="11" t="s">
        <v>11</v>
      </c>
      <c r="E272" s="677" t="s">
        <v>160</v>
      </c>
      <c r="F272" s="298">
        <f t="shared" ref="F272:F283" si="8">F270</f>
        <v>202203</v>
      </c>
      <c r="G272" s="73" t="s">
        <v>464</v>
      </c>
      <c r="H272" s="73"/>
      <c r="I272" s="73"/>
      <c r="J272" s="73"/>
      <c r="K272" s="73"/>
      <c r="L272" s="73"/>
      <c r="M272" s="73"/>
      <c r="N272" s="328" t="s">
        <v>464</v>
      </c>
    </row>
    <row r="273" spans="2:14">
      <c r="B273" s="10" t="s">
        <v>46</v>
      </c>
      <c r="C273" s="11" t="s">
        <v>11</v>
      </c>
      <c r="E273" s="679" t="s">
        <v>73</v>
      </c>
      <c r="F273" s="302">
        <f t="shared" si="8"/>
        <v>202303</v>
      </c>
      <c r="G273" s="327" t="s">
        <v>464</v>
      </c>
      <c r="H273" s="327"/>
      <c r="I273" s="327"/>
      <c r="J273" s="327"/>
      <c r="K273" s="327"/>
      <c r="L273" s="327"/>
      <c r="M273" s="327"/>
      <c r="N273" s="329" t="s">
        <v>464</v>
      </c>
    </row>
    <row r="274" spans="2:14">
      <c r="B274" s="10" t="s">
        <v>46</v>
      </c>
      <c r="C274" s="11" t="s">
        <v>11</v>
      </c>
      <c r="E274" s="677" t="s">
        <v>161</v>
      </c>
      <c r="F274" s="298">
        <f t="shared" si="8"/>
        <v>202203</v>
      </c>
      <c r="G274" s="73">
        <v>4190</v>
      </c>
      <c r="H274" s="73">
        <v>7648</v>
      </c>
      <c r="I274" s="73">
        <v>5152</v>
      </c>
      <c r="J274" s="73">
        <v>5268</v>
      </c>
      <c r="K274" s="73">
        <v>8230</v>
      </c>
      <c r="L274" s="73">
        <v>15885</v>
      </c>
      <c r="M274" s="73" t="s">
        <v>464</v>
      </c>
      <c r="N274" s="328">
        <v>46376</v>
      </c>
    </row>
    <row r="275" spans="2:14" ht="14.25" customHeight="1">
      <c r="B275" s="10" t="s">
        <v>46</v>
      </c>
      <c r="C275" s="11" t="s">
        <v>11</v>
      </c>
      <c r="E275" s="679" t="s">
        <v>73</v>
      </c>
      <c r="F275" s="302">
        <f t="shared" si="8"/>
        <v>202303</v>
      </c>
      <c r="G275" s="327">
        <v>1772</v>
      </c>
      <c r="H275" s="327">
        <v>9089</v>
      </c>
      <c r="I275" s="327">
        <v>6671</v>
      </c>
      <c r="J275" s="327">
        <v>5764</v>
      </c>
      <c r="K275" s="327">
        <v>9589</v>
      </c>
      <c r="L275" s="327">
        <v>16514</v>
      </c>
      <c r="M275" s="327" t="s">
        <v>464</v>
      </c>
      <c r="N275" s="329">
        <v>49402</v>
      </c>
    </row>
    <row r="276" spans="2:14">
      <c r="B276" s="10" t="s">
        <v>46</v>
      </c>
      <c r="C276" s="11" t="s">
        <v>11</v>
      </c>
      <c r="E276" s="677" t="s">
        <v>162</v>
      </c>
      <c r="F276" s="298">
        <f t="shared" si="8"/>
        <v>202203</v>
      </c>
      <c r="G276" s="73"/>
      <c r="H276" s="73"/>
      <c r="I276" s="73"/>
      <c r="J276" s="73"/>
      <c r="K276" s="73"/>
      <c r="L276" s="73"/>
      <c r="M276" s="73">
        <v>205</v>
      </c>
      <c r="N276" s="328">
        <v>205</v>
      </c>
    </row>
    <row r="277" spans="2:14">
      <c r="B277" s="10" t="s">
        <v>46</v>
      </c>
      <c r="C277" s="11" t="s">
        <v>11</v>
      </c>
      <c r="E277" s="679" t="s">
        <v>73</v>
      </c>
      <c r="F277" s="302">
        <f t="shared" si="8"/>
        <v>202303</v>
      </c>
      <c r="G277" s="327"/>
      <c r="H277" s="327"/>
      <c r="I277" s="327"/>
      <c r="J277" s="327"/>
      <c r="K277" s="327"/>
      <c r="L277" s="327"/>
      <c r="M277" s="327">
        <v>139</v>
      </c>
      <c r="N277" s="329">
        <v>139</v>
      </c>
    </row>
    <row r="278" spans="2:14">
      <c r="B278" s="10" t="s">
        <v>46</v>
      </c>
      <c r="C278" s="11" t="s">
        <v>11</v>
      </c>
      <c r="E278" s="677" t="s">
        <v>163</v>
      </c>
      <c r="F278" s="298">
        <f t="shared" si="8"/>
        <v>202203</v>
      </c>
      <c r="G278" s="73">
        <v>601</v>
      </c>
      <c r="H278" s="73">
        <v>7460</v>
      </c>
      <c r="I278" s="73">
        <v>2850</v>
      </c>
      <c r="J278" s="73">
        <v>4678</v>
      </c>
      <c r="K278" s="73">
        <v>2694</v>
      </c>
      <c r="L278" s="73">
        <v>5130</v>
      </c>
      <c r="M278" s="73">
        <v>3341</v>
      </c>
      <c r="N278" s="328">
        <v>26759</v>
      </c>
    </row>
    <row r="279" spans="2:14">
      <c r="B279" s="10" t="s">
        <v>46</v>
      </c>
      <c r="C279" s="11" t="s">
        <v>11</v>
      </c>
      <c r="E279" s="679" t="s">
        <v>73</v>
      </c>
      <c r="F279" s="302">
        <f t="shared" si="8"/>
        <v>202303</v>
      </c>
      <c r="G279" s="327">
        <v>2826</v>
      </c>
      <c r="H279" s="327">
        <v>3784</v>
      </c>
      <c r="I279" s="327">
        <v>4091</v>
      </c>
      <c r="J279" s="327">
        <v>3035</v>
      </c>
      <c r="K279" s="327">
        <v>3265</v>
      </c>
      <c r="L279" s="327">
        <v>4897</v>
      </c>
      <c r="M279" s="327">
        <v>3620</v>
      </c>
      <c r="N279" s="329">
        <v>25521</v>
      </c>
    </row>
    <row r="280" spans="2:14">
      <c r="B280" s="10" t="s">
        <v>46</v>
      </c>
      <c r="C280" s="11" t="s">
        <v>11</v>
      </c>
      <c r="E280" s="675" t="s">
        <v>165</v>
      </c>
      <c r="F280" s="298">
        <f t="shared" si="8"/>
        <v>202203</v>
      </c>
      <c r="G280" s="73">
        <v>601</v>
      </c>
      <c r="H280" s="73">
        <v>5408</v>
      </c>
      <c r="I280" s="73">
        <v>2613</v>
      </c>
      <c r="J280" s="73">
        <v>4251</v>
      </c>
      <c r="K280" s="73">
        <v>906</v>
      </c>
      <c r="L280" s="73">
        <v>5130</v>
      </c>
      <c r="M280" s="73" t="s">
        <v>464</v>
      </c>
      <c r="N280" s="328">
        <v>18911</v>
      </c>
    </row>
    <row r="281" spans="2:14">
      <c r="B281" s="10" t="s">
        <v>46</v>
      </c>
      <c r="C281" s="11" t="s">
        <v>11</v>
      </c>
      <c r="E281" s="676" t="s">
        <v>73</v>
      </c>
      <c r="F281" s="302">
        <f t="shared" si="8"/>
        <v>202303</v>
      </c>
      <c r="G281" s="327">
        <v>2596</v>
      </c>
      <c r="H281" s="327">
        <v>3394</v>
      </c>
      <c r="I281" s="327">
        <v>3538</v>
      </c>
      <c r="J281" s="327">
        <v>3035</v>
      </c>
      <c r="K281" s="327">
        <v>1756</v>
      </c>
      <c r="L281" s="327">
        <v>4897</v>
      </c>
      <c r="M281" s="327" t="s">
        <v>464</v>
      </c>
      <c r="N281" s="329">
        <v>19218</v>
      </c>
    </row>
    <row r="282" spans="2:14">
      <c r="B282" s="10" t="s">
        <v>46</v>
      </c>
      <c r="C282" s="11" t="s">
        <v>11</v>
      </c>
      <c r="E282" s="677" t="s">
        <v>158</v>
      </c>
      <c r="F282" s="298">
        <f t="shared" si="8"/>
        <v>202203</v>
      </c>
      <c r="G282" s="73">
        <v>7107</v>
      </c>
      <c r="H282" s="73">
        <v>17081</v>
      </c>
      <c r="I282" s="73">
        <v>8312</v>
      </c>
      <c r="J282" s="73">
        <v>10256</v>
      </c>
      <c r="K282" s="73">
        <v>13242</v>
      </c>
      <c r="L282" s="73">
        <v>44077</v>
      </c>
      <c r="M282" s="73">
        <v>3546</v>
      </c>
      <c r="N282" s="328">
        <v>103633</v>
      </c>
    </row>
    <row r="283" spans="2:14" ht="12.75" thickBot="1">
      <c r="B283" s="12" t="s">
        <v>46</v>
      </c>
      <c r="C283" s="13" t="s">
        <v>11</v>
      </c>
      <c r="E283" s="678" t="s">
        <v>73</v>
      </c>
      <c r="F283" s="324">
        <f t="shared" si="8"/>
        <v>202303</v>
      </c>
      <c r="G283" s="330">
        <v>4751</v>
      </c>
      <c r="H283" s="330">
        <v>14833</v>
      </c>
      <c r="I283" s="330">
        <v>11068</v>
      </c>
      <c r="J283" s="330">
        <v>10148</v>
      </c>
      <c r="K283" s="330">
        <v>16180</v>
      </c>
      <c r="L283" s="330">
        <v>42848</v>
      </c>
      <c r="M283" s="330">
        <v>3759</v>
      </c>
      <c r="N283" s="331">
        <v>103596</v>
      </c>
    </row>
    <row r="284" spans="2:14" ht="18.75">
      <c r="B284" s="7"/>
      <c r="C284" s="7"/>
      <c r="E284" s="39"/>
      <c r="F284" s="29"/>
      <c r="G284" s="48"/>
      <c r="H284" s="48"/>
      <c r="I284" s="48"/>
      <c r="J284" s="48"/>
      <c r="K284" s="48"/>
      <c r="L284" s="48"/>
      <c r="M284" s="48"/>
      <c r="N284" s="48"/>
    </row>
    <row r="285" spans="2:14" ht="14.25">
      <c r="E285" s="67" t="s">
        <v>366</v>
      </c>
      <c r="F285" s="5"/>
      <c r="J285" s="37"/>
    </row>
    <row r="286" spans="2:14" ht="12.75" thickBot="1"/>
    <row r="287" spans="2:14">
      <c r="F287" s="565"/>
      <c r="G287" s="434" t="s">
        <v>5</v>
      </c>
      <c r="H287" s="435"/>
      <c r="I287" s="434" t="s">
        <v>359</v>
      </c>
      <c r="J287" s="590"/>
    </row>
    <row r="288" spans="2:14">
      <c r="E288" s="58"/>
      <c r="F288" s="581"/>
      <c r="G288" s="587">
        <f t="shared" ref="G288:G289" si="9">I288</f>
        <v>202203</v>
      </c>
      <c r="H288" s="432">
        <f t="shared" ref="H288:H289" si="10">J288</f>
        <v>202303</v>
      </c>
      <c r="I288" s="432">
        <v>202203</v>
      </c>
      <c r="J288" s="433">
        <v>202303</v>
      </c>
    </row>
    <row r="289" spans="2:10" ht="12.75" thickBot="1">
      <c r="E289" s="582"/>
      <c r="F289" s="583"/>
      <c r="G289" s="588" t="str">
        <f t="shared" si="9"/>
        <v>令和 4年 3月</v>
      </c>
      <c r="H289" s="405" t="str">
        <f t="shared" si="10"/>
        <v>令和 5年 3月</v>
      </c>
      <c r="I289" s="405" t="s">
        <v>481</v>
      </c>
      <c r="J289" s="403" t="s">
        <v>460</v>
      </c>
    </row>
    <row r="290" spans="2:10">
      <c r="B290" s="8" t="s">
        <v>46</v>
      </c>
      <c r="C290" s="9" t="s">
        <v>11</v>
      </c>
      <c r="E290" s="589" t="s">
        <v>358</v>
      </c>
      <c r="F290" s="78"/>
      <c r="G290" s="73">
        <v>98584</v>
      </c>
      <c r="H290" s="73">
        <v>106442</v>
      </c>
      <c r="I290" s="73">
        <v>103636</v>
      </c>
      <c r="J290" s="328">
        <v>103598</v>
      </c>
    </row>
    <row r="291" spans="2:10">
      <c r="B291" s="10" t="s">
        <v>46</v>
      </c>
      <c r="C291" s="11" t="s">
        <v>11</v>
      </c>
      <c r="E291" s="165" t="s">
        <v>185</v>
      </c>
      <c r="F291" s="74"/>
      <c r="G291" s="75">
        <v>21087</v>
      </c>
      <c r="H291" s="75">
        <v>27618</v>
      </c>
      <c r="I291" s="75">
        <v>26084</v>
      </c>
      <c r="J291" s="84">
        <v>24355</v>
      </c>
    </row>
    <row r="292" spans="2:10">
      <c r="B292" s="10" t="s">
        <v>46</v>
      </c>
      <c r="C292" s="11" t="s">
        <v>11</v>
      </c>
      <c r="E292" s="165" t="s">
        <v>186</v>
      </c>
      <c r="F292" s="74"/>
      <c r="G292" s="75">
        <v>4117</v>
      </c>
      <c r="H292" s="75">
        <v>3965</v>
      </c>
      <c r="I292" s="75">
        <v>4209</v>
      </c>
      <c r="J292" s="84">
        <v>4179</v>
      </c>
    </row>
    <row r="293" spans="2:10">
      <c r="B293" s="10" t="s">
        <v>46</v>
      </c>
      <c r="C293" s="11" t="s">
        <v>11</v>
      </c>
      <c r="E293" s="165" t="s">
        <v>307</v>
      </c>
      <c r="F293" s="74"/>
      <c r="G293" s="75" t="s">
        <v>464</v>
      </c>
      <c r="H293" s="75" t="s">
        <v>464</v>
      </c>
      <c r="I293" s="75" t="s">
        <v>472</v>
      </c>
      <c r="J293" s="84" t="s">
        <v>464</v>
      </c>
    </row>
    <row r="294" spans="2:10">
      <c r="B294" s="10" t="s">
        <v>46</v>
      </c>
      <c r="C294" s="11" t="s">
        <v>11</v>
      </c>
      <c r="E294" s="165" t="s">
        <v>308</v>
      </c>
      <c r="F294" s="74"/>
      <c r="G294" s="75">
        <v>46086</v>
      </c>
      <c r="H294" s="75">
        <v>48595</v>
      </c>
      <c r="I294" s="75">
        <v>46376</v>
      </c>
      <c r="J294" s="84">
        <v>49402</v>
      </c>
    </row>
    <row r="295" spans="2:10">
      <c r="B295" s="10" t="s">
        <v>46</v>
      </c>
      <c r="C295" s="11" t="s">
        <v>11</v>
      </c>
      <c r="E295" s="165" t="s">
        <v>360</v>
      </c>
      <c r="F295" s="74"/>
      <c r="G295" s="75">
        <v>307</v>
      </c>
      <c r="H295" s="75">
        <v>260</v>
      </c>
      <c r="I295" s="75">
        <v>205</v>
      </c>
      <c r="J295" s="84">
        <v>139</v>
      </c>
    </row>
    <row r="296" spans="2:10">
      <c r="B296" s="10" t="s">
        <v>46</v>
      </c>
      <c r="C296" s="11" t="s">
        <v>11</v>
      </c>
      <c r="E296" s="165" t="s">
        <v>361</v>
      </c>
      <c r="F296" s="74"/>
      <c r="G296" s="75">
        <v>26984</v>
      </c>
      <c r="H296" s="75">
        <v>26002</v>
      </c>
      <c r="I296" s="75">
        <v>26760</v>
      </c>
      <c r="J296" s="84">
        <v>25521</v>
      </c>
    </row>
    <row r="297" spans="2:10">
      <c r="B297" s="10" t="s">
        <v>46</v>
      </c>
      <c r="C297" s="11" t="s">
        <v>11</v>
      </c>
      <c r="E297" s="332" t="s">
        <v>362</v>
      </c>
      <c r="F297" s="74"/>
      <c r="G297" s="75">
        <v>19078</v>
      </c>
      <c r="H297" s="75">
        <v>19623</v>
      </c>
      <c r="I297" s="75">
        <v>18911</v>
      </c>
      <c r="J297" s="84">
        <v>19218</v>
      </c>
    </row>
    <row r="298" spans="2:10">
      <c r="B298" s="10" t="s">
        <v>46</v>
      </c>
      <c r="C298" s="11" t="s">
        <v>11</v>
      </c>
      <c r="E298" s="333" t="s">
        <v>173</v>
      </c>
      <c r="F298" s="74"/>
      <c r="G298" s="75" t="s">
        <v>464</v>
      </c>
      <c r="H298" s="75" t="s">
        <v>464</v>
      </c>
      <c r="I298" s="75">
        <v>18911</v>
      </c>
      <c r="J298" s="84">
        <v>19218</v>
      </c>
    </row>
    <row r="299" spans="2:10">
      <c r="B299" s="10" t="s">
        <v>46</v>
      </c>
      <c r="C299" s="11" t="s">
        <v>11</v>
      </c>
      <c r="E299" s="333" t="s">
        <v>174</v>
      </c>
      <c r="F299" s="74"/>
      <c r="G299" s="75" t="s">
        <v>464</v>
      </c>
      <c r="H299" s="75" t="s">
        <v>464</v>
      </c>
      <c r="I299" s="75" t="s">
        <v>472</v>
      </c>
      <c r="J299" s="84" t="s">
        <v>472</v>
      </c>
    </row>
    <row r="300" spans="2:10">
      <c r="B300" s="10" t="s">
        <v>46</v>
      </c>
      <c r="C300" s="11" t="s">
        <v>11</v>
      </c>
      <c r="E300" s="332" t="s">
        <v>363</v>
      </c>
      <c r="F300" s="74"/>
      <c r="G300" s="75">
        <v>7906</v>
      </c>
      <c r="H300" s="75">
        <v>6379</v>
      </c>
      <c r="I300" s="75">
        <v>7848</v>
      </c>
      <c r="J300" s="84">
        <v>6303</v>
      </c>
    </row>
    <row r="301" spans="2:10">
      <c r="B301" s="10" t="s">
        <v>46</v>
      </c>
      <c r="C301" s="11" t="s">
        <v>11</v>
      </c>
      <c r="E301" s="333" t="s">
        <v>175</v>
      </c>
      <c r="F301" s="74"/>
      <c r="G301" s="75" t="s">
        <v>464</v>
      </c>
      <c r="H301" s="75" t="s">
        <v>464</v>
      </c>
      <c r="I301" s="75" t="s">
        <v>464</v>
      </c>
      <c r="J301" s="84" t="s">
        <v>464</v>
      </c>
    </row>
    <row r="302" spans="2:10">
      <c r="B302" s="10" t="s">
        <v>46</v>
      </c>
      <c r="C302" s="11" t="s">
        <v>11</v>
      </c>
      <c r="E302" s="333" t="s">
        <v>176</v>
      </c>
      <c r="F302" s="74"/>
      <c r="G302" s="75" t="s">
        <v>464</v>
      </c>
      <c r="H302" s="75" t="s">
        <v>464</v>
      </c>
      <c r="I302" s="75" t="s">
        <v>464</v>
      </c>
      <c r="J302" s="84" t="s">
        <v>464</v>
      </c>
    </row>
    <row r="303" spans="2:10">
      <c r="B303" s="10" t="s">
        <v>46</v>
      </c>
      <c r="C303" s="11" t="s">
        <v>11</v>
      </c>
      <c r="E303" s="333" t="s">
        <v>172</v>
      </c>
      <c r="F303" s="74"/>
      <c r="G303" s="75" t="s">
        <v>464</v>
      </c>
      <c r="H303" s="75" t="s">
        <v>464</v>
      </c>
      <c r="I303" s="75">
        <v>7848</v>
      </c>
      <c r="J303" s="84">
        <v>6303</v>
      </c>
    </row>
    <row r="304" spans="2:10">
      <c r="B304" s="10" t="s">
        <v>46</v>
      </c>
      <c r="C304" s="11" t="s">
        <v>11</v>
      </c>
      <c r="E304" s="165" t="s">
        <v>364</v>
      </c>
      <c r="F304" s="74"/>
      <c r="G304" s="75">
        <v>79503</v>
      </c>
      <c r="H304" s="75">
        <v>86817</v>
      </c>
      <c r="I304" s="75">
        <v>84722</v>
      </c>
      <c r="J304" s="84">
        <v>84378</v>
      </c>
    </row>
    <row r="305" spans="2:14" ht="12.75" thickBot="1">
      <c r="B305" s="12" t="s">
        <v>46</v>
      </c>
      <c r="C305" s="13" t="s">
        <v>11</v>
      </c>
      <c r="E305" s="195" t="s">
        <v>365</v>
      </c>
      <c r="F305" s="116"/>
      <c r="G305" s="85">
        <v>19078</v>
      </c>
      <c r="H305" s="85">
        <v>19623</v>
      </c>
      <c r="I305" s="85">
        <v>18911</v>
      </c>
      <c r="J305" s="86">
        <v>19218</v>
      </c>
    </row>
    <row r="307" spans="2:14" ht="15" thickBot="1">
      <c r="E307" s="67" t="s">
        <v>177</v>
      </c>
      <c r="F307" s="5"/>
      <c r="G307" s="5"/>
    </row>
    <row r="308" spans="2:14">
      <c r="B308" s="7"/>
      <c r="C308" s="7"/>
      <c r="F308" s="565"/>
      <c r="G308" s="584">
        <v>202203</v>
      </c>
      <c r="H308" s="401">
        <v>202303</v>
      </c>
    </row>
    <row r="309" spans="2:14" ht="12.75" thickBot="1">
      <c r="B309" s="25"/>
      <c r="C309" s="26"/>
      <c r="E309" s="362"/>
      <c r="F309" s="566"/>
      <c r="G309" s="585" t="s">
        <v>481</v>
      </c>
      <c r="H309" s="403" t="s">
        <v>460</v>
      </c>
    </row>
    <row r="310" spans="2:14">
      <c r="B310" s="8" t="s">
        <v>46</v>
      </c>
      <c r="C310" s="9" t="s">
        <v>169</v>
      </c>
      <c r="E310" s="586" t="s">
        <v>170</v>
      </c>
      <c r="F310" s="44"/>
      <c r="G310" s="267">
        <v>32.119999999999997</v>
      </c>
      <c r="H310" s="268">
        <v>32</v>
      </c>
    </row>
    <row r="311" spans="2:14" ht="12.75" thickBot="1">
      <c r="B311" s="12" t="s">
        <v>46</v>
      </c>
      <c r="C311" s="13" t="s">
        <v>169</v>
      </c>
      <c r="E311" s="269" t="s">
        <v>171</v>
      </c>
      <c r="F311" s="270"/>
      <c r="G311" s="271">
        <v>30.26</v>
      </c>
      <c r="H311" s="272">
        <v>32.11</v>
      </c>
    </row>
    <row r="313" spans="2:14" ht="14.25">
      <c r="E313" s="67" t="s">
        <v>309</v>
      </c>
      <c r="F313" s="5"/>
      <c r="G313" s="5"/>
    </row>
    <row r="314" spans="2:14" s="619" customFormat="1" ht="15.75">
      <c r="B314" s="618"/>
      <c r="C314" s="618"/>
      <c r="D314" s="635"/>
      <c r="E314" s="635"/>
      <c r="F314" s="635"/>
      <c r="G314" s="629">
        <v>202203</v>
      </c>
      <c r="H314" s="630"/>
      <c r="I314" s="630"/>
      <c r="J314" s="631"/>
      <c r="K314" s="629">
        <v>202303</v>
      </c>
      <c r="L314" s="630"/>
      <c r="M314" s="630"/>
      <c r="N314" s="631"/>
    </row>
    <row r="315" spans="2:14" s="619" customFormat="1" ht="15.75">
      <c r="B315" s="618"/>
      <c r="C315" s="618"/>
      <c r="D315" s="635"/>
      <c r="E315" s="620"/>
      <c r="F315" s="635"/>
      <c r="G315" s="632" t="s">
        <v>481</v>
      </c>
      <c r="H315" s="633"/>
      <c r="I315" s="633"/>
      <c r="J315" s="634"/>
      <c r="K315" s="632" t="s">
        <v>460</v>
      </c>
      <c r="L315" s="633"/>
      <c r="M315" s="633"/>
      <c r="N315" s="634"/>
    </row>
    <row r="316" spans="2:14" s="619" customFormat="1" ht="15.75">
      <c r="B316" s="618"/>
      <c r="C316" s="618"/>
      <c r="D316" s="635"/>
      <c r="E316" s="620"/>
      <c r="F316" s="635"/>
      <c r="G316" s="636" t="s">
        <v>178</v>
      </c>
      <c r="H316" s="673" t="s">
        <v>439</v>
      </c>
      <c r="I316" s="664" t="s">
        <v>440</v>
      </c>
      <c r="J316" s="664" t="s">
        <v>441</v>
      </c>
      <c r="K316" s="636" t="s">
        <v>178</v>
      </c>
      <c r="L316" s="673" t="s">
        <v>439</v>
      </c>
      <c r="M316" s="664" t="s">
        <v>440</v>
      </c>
      <c r="N316" s="664" t="s">
        <v>441</v>
      </c>
    </row>
    <row r="317" spans="2:14" s="619" customFormat="1" ht="15.75">
      <c r="B317" s="618"/>
      <c r="C317" s="618"/>
      <c r="D317" s="635"/>
      <c r="E317" s="620"/>
      <c r="F317" s="637"/>
      <c r="G317" s="638" t="s">
        <v>179</v>
      </c>
      <c r="H317" s="674"/>
      <c r="I317" s="665"/>
      <c r="J317" s="665"/>
      <c r="K317" s="638" t="s">
        <v>179</v>
      </c>
      <c r="L317" s="674"/>
      <c r="M317" s="665"/>
      <c r="N317" s="665"/>
    </row>
    <row r="318" spans="2:14" s="619" customFormat="1" ht="15.75">
      <c r="B318" s="621" t="s">
        <v>46</v>
      </c>
      <c r="C318" s="622" t="s">
        <v>11</v>
      </c>
      <c r="D318" s="635"/>
      <c r="E318" s="639" t="s">
        <v>442</v>
      </c>
      <c r="F318" s="649"/>
      <c r="G318" s="623">
        <v>1650</v>
      </c>
      <c r="H318" s="644">
        <v>-5</v>
      </c>
      <c r="I318" s="644">
        <v>13</v>
      </c>
      <c r="J318" s="644">
        <v>-18</v>
      </c>
      <c r="K318" s="623">
        <v>1150</v>
      </c>
      <c r="L318" s="644">
        <v>-21</v>
      </c>
      <c r="M318" s="644">
        <v>2</v>
      </c>
      <c r="N318" s="644">
        <v>-23</v>
      </c>
    </row>
    <row r="319" spans="2:14" s="619" customFormat="1" ht="15.75">
      <c r="B319" s="624" t="s">
        <v>46</v>
      </c>
      <c r="C319" s="625" t="s">
        <v>11</v>
      </c>
      <c r="D319" s="635"/>
      <c r="E319" s="640" t="s">
        <v>443</v>
      </c>
      <c r="F319" s="650"/>
      <c r="G319" s="645">
        <v>101968</v>
      </c>
      <c r="H319" s="626">
        <v>-243</v>
      </c>
      <c r="I319" s="626">
        <v>1792</v>
      </c>
      <c r="J319" s="626">
        <v>-2035</v>
      </c>
      <c r="K319" s="645">
        <v>102430</v>
      </c>
      <c r="L319" s="626">
        <v>-3388</v>
      </c>
      <c r="M319" s="626">
        <v>1171</v>
      </c>
      <c r="N319" s="626">
        <v>-4560</v>
      </c>
    </row>
    <row r="320" spans="2:14" s="619" customFormat="1" ht="15.75">
      <c r="B320" s="624" t="s">
        <v>46</v>
      </c>
      <c r="C320" s="625" t="s">
        <v>11</v>
      </c>
      <c r="D320" s="635"/>
      <c r="E320" s="642" t="s">
        <v>444</v>
      </c>
      <c r="F320" s="650"/>
      <c r="G320" s="645">
        <v>186</v>
      </c>
      <c r="H320" s="626">
        <v>-59</v>
      </c>
      <c r="I320" s="626">
        <v>4</v>
      </c>
      <c r="J320" s="626">
        <v>-63</v>
      </c>
      <c r="K320" s="645">
        <v>121</v>
      </c>
      <c r="L320" s="626">
        <v>-28</v>
      </c>
      <c r="M320" s="626">
        <v>5</v>
      </c>
      <c r="N320" s="626">
        <v>-33</v>
      </c>
    </row>
    <row r="321" spans="2:14" s="619" customFormat="1" ht="15.75">
      <c r="B321" s="624" t="s">
        <v>46</v>
      </c>
      <c r="C321" s="625" t="s">
        <v>11</v>
      </c>
      <c r="D321" s="635"/>
      <c r="E321" s="642" t="s">
        <v>445</v>
      </c>
      <c r="F321" s="650"/>
      <c r="G321" s="69">
        <v>76519</v>
      </c>
      <c r="H321" s="69">
        <v>-301</v>
      </c>
      <c r="I321" s="69">
        <v>1075</v>
      </c>
      <c r="J321" s="69">
        <v>-1376</v>
      </c>
      <c r="K321" s="69">
        <v>77786</v>
      </c>
      <c r="L321" s="69">
        <v>-2584</v>
      </c>
      <c r="M321" s="69">
        <v>700</v>
      </c>
      <c r="N321" s="69">
        <v>-3284</v>
      </c>
    </row>
    <row r="322" spans="2:14" s="619" customFormat="1" ht="15.75">
      <c r="B322" s="624" t="s">
        <v>46</v>
      </c>
      <c r="C322" s="625" t="s">
        <v>11</v>
      </c>
      <c r="E322" s="647" t="s">
        <v>146</v>
      </c>
      <c r="F322" s="650"/>
      <c r="G322" s="645">
        <v>26084</v>
      </c>
      <c r="H322" s="645">
        <v>-240</v>
      </c>
      <c r="I322" s="645">
        <v>636</v>
      </c>
      <c r="J322" s="645">
        <v>-876</v>
      </c>
      <c r="K322" s="645">
        <v>24354</v>
      </c>
      <c r="L322" s="645">
        <v>-1153</v>
      </c>
      <c r="M322" s="645">
        <v>435</v>
      </c>
      <c r="N322" s="645">
        <v>-1588</v>
      </c>
    </row>
    <row r="323" spans="2:14" s="619" customFormat="1" ht="15.75">
      <c r="B323" s="624" t="s">
        <v>46</v>
      </c>
      <c r="C323" s="625" t="s">
        <v>11</v>
      </c>
      <c r="E323" s="647" t="s">
        <v>159</v>
      </c>
      <c r="F323" s="650"/>
      <c r="G323" s="645">
        <v>4209</v>
      </c>
      <c r="H323" s="645">
        <v>197.9</v>
      </c>
      <c r="I323" s="645">
        <v>198</v>
      </c>
      <c r="J323" s="645">
        <v>-0.1</v>
      </c>
      <c r="K323" s="645">
        <v>4179</v>
      </c>
      <c r="L323" s="645">
        <v>122</v>
      </c>
      <c r="M323" s="645">
        <v>144</v>
      </c>
      <c r="N323" s="645">
        <v>-22</v>
      </c>
    </row>
    <row r="324" spans="2:14" s="619" customFormat="1" ht="15.75">
      <c r="B324" s="624" t="s">
        <v>46</v>
      </c>
      <c r="C324" s="625" t="s">
        <v>11</v>
      </c>
      <c r="E324" s="647" t="s">
        <v>160</v>
      </c>
      <c r="F324" s="650"/>
      <c r="G324" s="626" t="s">
        <v>464</v>
      </c>
      <c r="H324" s="626" t="s">
        <v>464</v>
      </c>
      <c r="I324" s="626" t="s">
        <v>464</v>
      </c>
      <c r="J324" s="101" t="s">
        <v>464</v>
      </c>
      <c r="K324" s="626" t="s">
        <v>464</v>
      </c>
      <c r="L324" s="626" t="s">
        <v>464</v>
      </c>
      <c r="M324" s="626" t="s">
        <v>464</v>
      </c>
      <c r="N324" s="101" t="s">
        <v>464</v>
      </c>
    </row>
    <row r="325" spans="2:14">
      <c r="B325" s="624" t="s">
        <v>46</v>
      </c>
      <c r="C325" s="625" t="s">
        <v>11</v>
      </c>
      <c r="E325" s="648" t="s">
        <v>161</v>
      </c>
      <c r="F325" s="651"/>
      <c r="G325" s="69">
        <v>46226</v>
      </c>
      <c r="H325" s="69">
        <v>-259</v>
      </c>
      <c r="I325" s="69">
        <v>240</v>
      </c>
      <c r="J325" s="69">
        <v>-499</v>
      </c>
      <c r="K325" s="69">
        <v>49251</v>
      </c>
      <c r="L325" s="69">
        <v>-1552</v>
      </c>
      <c r="M325" s="69">
        <v>120</v>
      </c>
      <c r="N325" s="69">
        <v>-1672</v>
      </c>
    </row>
    <row r="326" spans="2:14">
      <c r="B326" s="624" t="s">
        <v>46</v>
      </c>
      <c r="C326" s="625" t="s">
        <v>11</v>
      </c>
      <c r="D326" s="635"/>
      <c r="E326" s="642" t="s">
        <v>446</v>
      </c>
      <c r="F326" s="650"/>
      <c r="G326" s="645">
        <v>25259</v>
      </c>
      <c r="H326" s="626">
        <v>117</v>
      </c>
      <c r="I326" s="626">
        <v>712</v>
      </c>
      <c r="J326" s="626">
        <v>-595</v>
      </c>
      <c r="K326" s="645">
        <v>24521</v>
      </c>
      <c r="L326" s="626">
        <v>-777</v>
      </c>
      <c r="M326" s="626">
        <v>465</v>
      </c>
      <c r="N326" s="626">
        <v>-1242</v>
      </c>
    </row>
    <row r="327" spans="2:14">
      <c r="B327" s="624" t="s">
        <v>46</v>
      </c>
      <c r="C327" s="625" t="s">
        <v>11</v>
      </c>
      <c r="D327" s="635"/>
      <c r="E327" s="643" t="s">
        <v>447</v>
      </c>
      <c r="F327" s="652"/>
      <c r="G327" s="69" t="s">
        <v>464</v>
      </c>
      <c r="H327" s="69" t="s">
        <v>464</v>
      </c>
      <c r="I327" s="69" t="s">
        <v>464</v>
      </c>
      <c r="J327" s="69" t="s">
        <v>464</v>
      </c>
      <c r="K327" s="69" t="s">
        <v>464</v>
      </c>
      <c r="L327" s="69" t="s">
        <v>464</v>
      </c>
      <c r="M327" s="69" t="s">
        <v>464</v>
      </c>
      <c r="N327" s="69" t="s">
        <v>464</v>
      </c>
    </row>
    <row r="328" spans="2:14">
      <c r="B328" s="627" t="s">
        <v>46</v>
      </c>
      <c r="C328" s="628" t="s">
        <v>11</v>
      </c>
      <c r="D328" s="635"/>
      <c r="E328" s="641" t="s">
        <v>448</v>
      </c>
      <c r="F328" s="653"/>
      <c r="G328" s="646">
        <f t="shared" ref="G328:N328" si="11">SUM(G318:G326)</f>
        <v>282101</v>
      </c>
      <c r="H328" s="646">
        <f t="shared" si="11"/>
        <v>-792.1</v>
      </c>
      <c r="I328" s="646">
        <f t="shared" si="11"/>
        <v>4670</v>
      </c>
      <c r="J328" s="646">
        <f t="shared" si="11"/>
        <v>-5462.1</v>
      </c>
      <c r="K328" s="646">
        <f t="shared" si="11"/>
        <v>283792</v>
      </c>
      <c r="L328" s="646">
        <f t="shared" si="11"/>
        <v>-9381</v>
      </c>
      <c r="M328" s="646">
        <f t="shared" si="11"/>
        <v>3042</v>
      </c>
      <c r="N328" s="646">
        <f t="shared" si="11"/>
        <v>-12424</v>
      </c>
    </row>
    <row r="330" spans="2:14" ht="15" thickBot="1">
      <c r="E330" s="67" t="s">
        <v>191</v>
      </c>
      <c r="F330" s="5"/>
      <c r="G330" s="5"/>
    </row>
    <row r="331" spans="2:14">
      <c r="E331" s="578"/>
      <c r="F331" s="578"/>
      <c r="G331" s="572">
        <v>202203</v>
      </c>
      <c r="H331" s="89"/>
      <c r="I331" s="90"/>
      <c r="J331" s="88">
        <v>202303</v>
      </c>
      <c r="K331" s="89"/>
      <c r="L331" s="91"/>
    </row>
    <row r="332" spans="2:14">
      <c r="E332" s="578"/>
      <c r="F332" s="578"/>
      <c r="G332" s="575" t="s">
        <v>481</v>
      </c>
      <c r="H332" s="93"/>
      <c r="I332" s="94"/>
      <c r="J332" s="92" t="s">
        <v>460</v>
      </c>
      <c r="K332" s="93"/>
      <c r="L332" s="95"/>
    </row>
    <row r="333" spans="2:14" ht="12.75" thickBot="1">
      <c r="E333" s="579"/>
      <c r="F333" s="579"/>
      <c r="G333" s="580" t="s">
        <v>190</v>
      </c>
      <c r="H333" s="97" t="s">
        <v>305</v>
      </c>
      <c r="I333" s="97" t="s">
        <v>306</v>
      </c>
      <c r="J333" s="96" t="s">
        <v>190</v>
      </c>
      <c r="K333" s="97" t="s">
        <v>305</v>
      </c>
      <c r="L333" s="98" t="s">
        <v>306</v>
      </c>
    </row>
    <row r="334" spans="2:14">
      <c r="B334" s="8" t="s">
        <v>46</v>
      </c>
      <c r="C334" s="9" t="s">
        <v>11</v>
      </c>
      <c r="E334" s="577" t="s">
        <v>183</v>
      </c>
      <c r="F334" s="78"/>
      <c r="G334" s="99">
        <v>219</v>
      </c>
      <c r="H334" s="99">
        <v>1</v>
      </c>
      <c r="I334" s="99">
        <v>-7</v>
      </c>
      <c r="J334" s="99">
        <v>97</v>
      </c>
      <c r="K334" s="99">
        <v>0</v>
      </c>
      <c r="L334" s="100" t="s">
        <v>464</v>
      </c>
    </row>
    <row r="335" spans="2:14">
      <c r="B335" s="10" t="s">
        <v>46</v>
      </c>
      <c r="C335" s="11" t="s">
        <v>11</v>
      </c>
      <c r="E335" s="117" t="s">
        <v>184</v>
      </c>
      <c r="F335" s="74"/>
      <c r="G335" s="101">
        <v>8756</v>
      </c>
      <c r="H335" s="101">
        <v>23</v>
      </c>
      <c r="I335" s="101">
        <v>-5</v>
      </c>
      <c r="J335" s="101">
        <v>4440</v>
      </c>
      <c r="K335" s="101">
        <v>32</v>
      </c>
      <c r="L335" s="102">
        <v>-0.1</v>
      </c>
    </row>
    <row r="336" spans="2:14">
      <c r="B336" s="10" t="s">
        <v>46</v>
      </c>
      <c r="C336" s="11" t="s">
        <v>11</v>
      </c>
      <c r="E336" s="118" t="s">
        <v>185</v>
      </c>
      <c r="F336" s="74"/>
      <c r="G336" s="101">
        <v>8212</v>
      </c>
      <c r="H336" s="101">
        <v>22</v>
      </c>
      <c r="I336" s="101" t="s">
        <v>464</v>
      </c>
      <c r="J336" s="101">
        <v>3938</v>
      </c>
      <c r="K336" s="101">
        <v>29</v>
      </c>
      <c r="L336" s="102" t="s">
        <v>464</v>
      </c>
    </row>
    <row r="337" spans="2:12">
      <c r="B337" s="10" t="s">
        <v>46</v>
      </c>
      <c r="C337" s="11" t="s">
        <v>11</v>
      </c>
      <c r="E337" s="118" t="s">
        <v>186</v>
      </c>
      <c r="F337" s="74"/>
      <c r="G337" s="101" t="s">
        <v>464</v>
      </c>
      <c r="H337" s="101" t="s">
        <v>464</v>
      </c>
      <c r="I337" s="101" t="s">
        <v>464</v>
      </c>
      <c r="J337" s="101" t="s">
        <v>464</v>
      </c>
      <c r="K337" s="101" t="s">
        <v>464</v>
      </c>
      <c r="L337" s="102" t="s">
        <v>464</v>
      </c>
    </row>
    <row r="338" spans="2:12">
      <c r="B338" s="10" t="s">
        <v>46</v>
      </c>
      <c r="C338" s="11" t="s">
        <v>11</v>
      </c>
      <c r="E338" s="118" t="s">
        <v>187</v>
      </c>
      <c r="F338" s="74"/>
      <c r="G338" s="101" t="s">
        <v>464</v>
      </c>
      <c r="H338" s="101" t="s">
        <v>464</v>
      </c>
      <c r="I338" s="101" t="s">
        <v>464</v>
      </c>
      <c r="J338" s="101" t="s">
        <v>464</v>
      </c>
      <c r="K338" s="101" t="s">
        <v>464</v>
      </c>
      <c r="L338" s="102" t="s">
        <v>464</v>
      </c>
    </row>
    <row r="339" spans="2:12">
      <c r="B339" s="10" t="s">
        <v>46</v>
      </c>
      <c r="C339" s="11" t="s">
        <v>11</v>
      </c>
      <c r="E339" s="118" t="s">
        <v>188</v>
      </c>
      <c r="F339" s="74"/>
      <c r="G339" s="101">
        <v>543</v>
      </c>
      <c r="H339" s="101">
        <v>1</v>
      </c>
      <c r="I339" s="101">
        <v>-5</v>
      </c>
      <c r="J339" s="101">
        <v>502</v>
      </c>
      <c r="K339" s="101">
        <v>3</v>
      </c>
      <c r="L339" s="102">
        <v>-0.1</v>
      </c>
    </row>
    <row r="340" spans="2:12">
      <c r="B340" s="10" t="s">
        <v>46</v>
      </c>
      <c r="C340" s="11" t="s">
        <v>11</v>
      </c>
      <c r="E340" s="117" t="s">
        <v>61</v>
      </c>
      <c r="F340" s="74"/>
      <c r="G340" s="101">
        <v>757</v>
      </c>
      <c r="H340" s="101">
        <v>42</v>
      </c>
      <c r="I340" s="101">
        <v>-1</v>
      </c>
      <c r="J340" s="101">
        <v>779</v>
      </c>
      <c r="K340" s="101">
        <v>25</v>
      </c>
      <c r="L340" s="102" t="s">
        <v>464</v>
      </c>
    </row>
    <row r="341" spans="2:12">
      <c r="B341" s="10" t="s">
        <v>46</v>
      </c>
      <c r="C341" s="11" t="s">
        <v>11</v>
      </c>
      <c r="E341" s="118" t="s">
        <v>189</v>
      </c>
      <c r="F341" s="74"/>
      <c r="G341" s="101" t="s">
        <v>464</v>
      </c>
      <c r="H341" s="101" t="s">
        <v>464</v>
      </c>
      <c r="I341" s="101" t="s">
        <v>464</v>
      </c>
      <c r="J341" s="101" t="s">
        <v>464</v>
      </c>
      <c r="K341" s="101" t="s">
        <v>464</v>
      </c>
      <c r="L341" s="102" t="s">
        <v>464</v>
      </c>
    </row>
    <row r="342" spans="2:12">
      <c r="B342" s="10" t="s">
        <v>46</v>
      </c>
      <c r="C342" s="11" t="s">
        <v>11</v>
      </c>
      <c r="E342" s="118" t="s">
        <v>61</v>
      </c>
      <c r="F342" s="74"/>
      <c r="G342" s="103" t="s">
        <v>464</v>
      </c>
      <c r="H342" s="104" t="s">
        <v>464</v>
      </c>
      <c r="I342" s="103" t="s">
        <v>464</v>
      </c>
      <c r="J342" s="103" t="s">
        <v>464</v>
      </c>
      <c r="K342" s="104" t="s">
        <v>464</v>
      </c>
      <c r="L342" s="105" t="s">
        <v>464</v>
      </c>
    </row>
    <row r="343" spans="2:12" ht="12.75" thickBot="1">
      <c r="B343" s="12" t="s">
        <v>46</v>
      </c>
      <c r="C343" s="13" t="s">
        <v>11</v>
      </c>
      <c r="E343" s="119" t="s">
        <v>158</v>
      </c>
      <c r="F343" s="116"/>
      <c r="G343" s="106">
        <v>9733</v>
      </c>
      <c r="H343" s="106">
        <v>66</v>
      </c>
      <c r="I343" s="106">
        <v>-13</v>
      </c>
      <c r="J343" s="106">
        <v>5317</v>
      </c>
      <c r="K343" s="106">
        <v>57</v>
      </c>
      <c r="L343" s="107">
        <v>-0.1</v>
      </c>
    </row>
    <row r="345" spans="2:12" ht="15" thickBot="1">
      <c r="E345" s="67" t="s">
        <v>384</v>
      </c>
      <c r="F345" s="5"/>
      <c r="J345" s="37"/>
    </row>
    <row r="346" spans="2:12">
      <c r="G346" s="572">
        <v>202203</v>
      </c>
      <c r="H346" s="396">
        <v>202303</v>
      </c>
    </row>
    <row r="347" spans="2:12">
      <c r="G347" s="575" t="s">
        <v>481</v>
      </c>
      <c r="H347" s="576" t="s">
        <v>460</v>
      </c>
    </row>
    <row r="348" spans="2:12" ht="12.75" thickBot="1">
      <c r="E348" s="345" t="s">
        <v>385</v>
      </c>
      <c r="G348" s="183"/>
      <c r="H348" s="183"/>
    </row>
    <row r="349" spans="2:12">
      <c r="B349" s="14" t="s">
        <v>46</v>
      </c>
      <c r="C349" s="9" t="s">
        <v>11</v>
      </c>
      <c r="E349" s="335" t="s">
        <v>380</v>
      </c>
      <c r="F349" s="336"/>
      <c r="G349" s="485" t="s">
        <v>464</v>
      </c>
      <c r="H349" s="482" t="s">
        <v>464</v>
      </c>
    </row>
    <row r="350" spans="2:12">
      <c r="B350" s="16" t="s">
        <v>46</v>
      </c>
      <c r="C350" s="11" t="s">
        <v>11</v>
      </c>
      <c r="E350" s="443" t="s">
        <v>176</v>
      </c>
      <c r="F350" s="20"/>
      <c r="G350" s="486" t="s">
        <v>464</v>
      </c>
      <c r="H350" s="483" t="s">
        <v>464</v>
      </c>
    </row>
    <row r="351" spans="2:12">
      <c r="B351" s="16" t="s">
        <v>46</v>
      </c>
      <c r="C351" s="11" t="s">
        <v>11</v>
      </c>
      <c r="E351" s="443" t="s">
        <v>381</v>
      </c>
      <c r="F351" s="20"/>
      <c r="G351" s="486" t="s">
        <v>464</v>
      </c>
      <c r="H351" s="483" t="s">
        <v>464</v>
      </c>
    </row>
    <row r="352" spans="2:12" ht="12.75" thickBot="1">
      <c r="B352" s="18" t="s">
        <v>46</v>
      </c>
      <c r="C352" s="13" t="s">
        <v>11</v>
      </c>
      <c r="E352" s="444" t="s">
        <v>382</v>
      </c>
      <c r="F352" s="342"/>
      <c r="G352" s="487" t="s">
        <v>464</v>
      </c>
      <c r="H352" s="484" t="s">
        <v>464</v>
      </c>
    </row>
    <row r="353" spans="2:10" ht="12.75" thickBot="1">
      <c r="E353" s="345" t="s">
        <v>386</v>
      </c>
      <c r="G353" s="488"/>
    </row>
    <row r="354" spans="2:10">
      <c r="B354" s="14" t="s">
        <v>46</v>
      </c>
      <c r="C354" s="9" t="s">
        <v>11</v>
      </c>
      <c r="E354" s="335" t="s">
        <v>383</v>
      </c>
      <c r="F354" s="336"/>
      <c r="G354" s="485" t="s">
        <v>464</v>
      </c>
      <c r="H354" s="482" t="s">
        <v>464</v>
      </c>
    </row>
    <row r="355" spans="2:10">
      <c r="B355" s="16" t="s">
        <v>46</v>
      </c>
      <c r="C355" s="11" t="s">
        <v>11</v>
      </c>
      <c r="E355" s="443" t="s">
        <v>176</v>
      </c>
      <c r="F355" s="20"/>
      <c r="G355" s="486" t="s">
        <v>464</v>
      </c>
      <c r="H355" s="483" t="s">
        <v>464</v>
      </c>
    </row>
    <row r="356" spans="2:10">
      <c r="B356" s="16" t="s">
        <v>46</v>
      </c>
      <c r="C356" s="11" t="s">
        <v>11</v>
      </c>
      <c r="E356" s="443" t="s">
        <v>381</v>
      </c>
      <c r="F356" s="20"/>
      <c r="G356" s="486" t="s">
        <v>464</v>
      </c>
      <c r="H356" s="483" t="s">
        <v>464</v>
      </c>
    </row>
    <row r="357" spans="2:10" ht="12.75" thickBot="1">
      <c r="B357" s="18" t="s">
        <v>46</v>
      </c>
      <c r="C357" s="13" t="s">
        <v>11</v>
      </c>
      <c r="E357" s="444" t="s">
        <v>382</v>
      </c>
      <c r="F357" s="342"/>
      <c r="G357" s="487" t="s">
        <v>464</v>
      </c>
      <c r="H357" s="484" t="s">
        <v>464</v>
      </c>
    </row>
    <row r="359" spans="2:10" ht="14.25">
      <c r="E359" s="67" t="s">
        <v>310</v>
      </c>
      <c r="F359" s="5"/>
      <c r="J359" s="37"/>
    </row>
    <row r="360" spans="2:10" ht="12.75" thickBot="1"/>
    <row r="361" spans="2:10">
      <c r="E361" s="58"/>
      <c r="F361" s="58"/>
      <c r="G361" s="400">
        <v>202203</v>
      </c>
      <c r="H361" s="401">
        <v>202303</v>
      </c>
    </row>
    <row r="362" spans="2:10">
      <c r="E362" s="58"/>
      <c r="F362" s="58"/>
      <c r="G362" s="402" t="s">
        <v>481</v>
      </c>
      <c r="H362" s="403" t="s">
        <v>460</v>
      </c>
    </row>
    <row r="363" spans="2:10" ht="12.75" thickBot="1">
      <c r="B363" s="7"/>
      <c r="C363" s="7"/>
      <c r="E363" s="31" t="s">
        <v>311</v>
      </c>
      <c r="F363" s="58"/>
      <c r="G363" s="80"/>
      <c r="H363" s="81" t="s">
        <v>472</v>
      </c>
    </row>
    <row r="364" spans="2:10">
      <c r="B364" s="8" t="s">
        <v>46</v>
      </c>
      <c r="C364" s="9" t="s">
        <v>11</v>
      </c>
      <c r="E364" s="110" t="s">
        <v>312</v>
      </c>
      <c r="F364" s="111"/>
      <c r="G364" s="82" t="s">
        <v>464</v>
      </c>
      <c r="H364" s="83" t="s">
        <v>464</v>
      </c>
    </row>
    <row r="365" spans="2:10">
      <c r="B365" s="10" t="s">
        <v>46</v>
      </c>
      <c r="C365" s="11" t="s">
        <v>11</v>
      </c>
      <c r="E365" s="112" t="s">
        <v>313</v>
      </c>
      <c r="F365" s="74"/>
      <c r="G365" s="108" t="s">
        <v>464</v>
      </c>
      <c r="H365" s="109" t="s">
        <v>464</v>
      </c>
    </row>
    <row r="366" spans="2:10">
      <c r="B366" s="10" t="s">
        <v>46</v>
      </c>
      <c r="C366" s="11" t="s">
        <v>11</v>
      </c>
      <c r="E366" s="112" t="s">
        <v>314</v>
      </c>
      <c r="F366" s="74"/>
      <c r="G366" s="75" t="s">
        <v>464</v>
      </c>
      <c r="H366" s="84" t="s">
        <v>464</v>
      </c>
    </row>
    <row r="367" spans="2:10">
      <c r="B367" s="10" t="s">
        <v>46</v>
      </c>
      <c r="C367" s="11" t="s">
        <v>11</v>
      </c>
      <c r="E367" s="112" t="s">
        <v>315</v>
      </c>
      <c r="F367" s="74"/>
      <c r="G367" s="75" t="s">
        <v>464</v>
      </c>
      <c r="H367" s="84" t="s">
        <v>464</v>
      </c>
    </row>
    <row r="368" spans="2:10">
      <c r="B368" s="10" t="s">
        <v>46</v>
      </c>
      <c r="C368" s="11" t="s">
        <v>11</v>
      </c>
      <c r="E368" s="113" t="s">
        <v>316</v>
      </c>
      <c r="F368" s="74"/>
      <c r="G368" s="75" t="s">
        <v>464</v>
      </c>
      <c r="H368" s="84" t="s">
        <v>464</v>
      </c>
    </row>
    <row r="369" spans="1:12">
      <c r="B369" s="10" t="s">
        <v>46</v>
      </c>
      <c r="C369" s="11" t="s">
        <v>11</v>
      </c>
      <c r="E369" s="112" t="s">
        <v>317</v>
      </c>
      <c r="F369" s="74"/>
      <c r="G369" s="75" t="s">
        <v>464</v>
      </c>
      <c r="H369" s="84" t="s">
        <v>464</v>
      </c>
    </row>
    <row r="370" spans="1:12">
      <c r="B370" s="10" t="s">
        <v>46</v>
      </c>
      <c r="C370" s="11" t="s">
        <v>11</v>
      </c>
      <c r="E370" s="112" t="s">
        <v>318</v>
      </c>
      <c r="F370" s="74"/>
      <c r="G370" s="75" t="s">
        <v>464</v>
      </c>
      <c r="H370" s="84" t="s">
        <v>464</v>
      </c>
    </row>
    <row r="371" spans="1:12">
      <c r="B371" s="10" t="s">
        <v>46</v>
      </c>
      <c r="C371" s="11" t="s">
        <v>11</v>
      </c>
      <c r="E371" s="112" t="s">
        <v>319</v>
      </c>
      <c r="F371" s="74"/>
      <c r="G371" s="75" t="s">
        <v>464</v>
      </c>
      <c r="H371" s="84" t="s">
        <v>464</v>
      </c>
    </row>
    <row r="372" spans="1:12" ht="18.75">
      <c r="B372" s="10" t="s">
        <v>46</v>
      </c>
      <c r="C372" s="11" t="s">
        <v>11</v>
      </c>
      <c r="E372" s="666" t="s">
        <v>320</v>
      </c>
      <c r="F372" s="667"/>
      <c r="G372" s="75">
        <v>-650</v>
      </c>
      <c r="H372" s="84">
        <v>-593</v>
      </c>
    </row>
    <row r="373" spans="1:12">
      <c r="B373" s="10" t="s">
        <v>46</v>
      </c>
      <c r="C373" s="11" t="s">
        <v>11</v>
      </c>
      <c r="E373" s="114" t="s">
        <v>321</v>
      </c>
      <c r="F373" s="74"/>
      <c r="G373" s="75" t="s">
        <v>464</v>
      </c>
      <c r="H373" s="84" t="s">
        <v>464</v>
      </c>
    </row>
    <row r="374" spans="1:12" ht="12.75" thickBot="1">
      <c r="B374" s="12" t="s">
        <v>46</v>
      </c>
      <c r="C374" s="13" t="s">
        <v>11</v>
      </c>
      <c r="E374" s="115" t="s">
        <v>322</v>
      </c>
      <c r="F374" s="116"/>
      <c r="G374" s="85">
        <v>-650</v>
      </c>
      <c r="H374" s="86">
        <v>-593</v>
      </c>
    </row>
    <row r="375" spans="1:12">
      <c r="B375" s="7"/>
      <c r="C375" s="7"/>
      <c r="E375" s="76"/>
      <c r="F375" s="58"/>
      <c r="G375" s="77"/>
      <c r="H375" s="77"/>
    </row>
    <row r="376" spans="1:12" ht="16.5">
      <c r="A376" s="2"/>
      <c r="B376" s="2"/>
      <c r="C376" s="2"/>
      <c r="D376" s="2"/>
      <c r="E376" s="229" t="s">
        <v>192</v>
      </c>
      <c r="F376" s="4"/>
      <c r="G376" s="2"/>
      <c r="H376" s="2"/>
      <c r="I376" s="2"/>
      <c r="J376" s="2"/>
      <c r="K376" s="2"/>
      <c r="L376" s="2"/>
    </row>
    <row r="377" spans="1:12" ht="14.25">
      <c r="E377" s="67"/>
      <c r="F377" s="5"/>
    </row>
    <row r="378" spans="1:12" ht="15" thickBot="1">
      <c r="E378" s="67" t="s">
        <v>193</v>
      </c>
      <c r="F378" s="5"/>
      <c r="J378" s="37"/>
    </row>
    <row r="379" spans="1:12" ht="12.75" thickBot="1">
      <c r="G379" s="572">
        <v>202203</v>
      </c>
      <c r="H379" s="396">
        <v>202303</v>
      </c>
    </row>
    <row r="380" spans="1:12">
      <c r="G380" s="573" t="s">
        <v>481</v>
      </c>
      <c r="H380" s="574" t="s">
        <v>460</v>
      </c>
    </row>
    <row r="381" spans="1:12" ht="12.75" thickBot="1">
      <c r="E381" s="345" t="s">
        <v>199</v>
      </c>
      <c r="G381" s="58"/>
      <c r="H381" s="58"/>
    </row>
    <row r="382" spans="1:12">
      <c r="B382" s="14" t="s">
        <v>201</v>
      </c>
      <c r="C382" s="9" t="s">
        <v>11</v>
      </c>
      <c r="E382" s="335" t="s">
        <v>194</v>
      </c>
      <c r="F382" s="336"/>
      <c r="G382" s="337" t="s">
        <v>464</v>
      </c>
      <c r="H382" s="338" t="s">
        <v>464</v>
      </c>
    </row>
    <row r="383" spans="1:12">
      <c r="B383" s="16" t="s">
        <v>201</v>
      </c>
      <c r="C383" s="11" t="s">
        <v>11</v>
      </c>
      <c r="E383" s="339" t="s">
        <v>195</v>
      </c>
      <c r="F383" s="20"/>
      <c r="G383" s="334" t="s">
        <v>464</v>
      </c>
      <c r="H383" s="340" t="s">
        <v>464</v>
      </c>
    </row>
    <row r="384" spans="1:12">
      <c r="B384" s="16" t="s">
        <v>201</v>
      </c>
      <c r="C384" s="11" t="s">
        <v>11</v>
      </c>
      <c r="E384" s="339" t="s">
        <v>196</v>
      </c>
      <c r="F384" s="20"/>
      <c r="G384" s="334" t="s">
        <v>464</v>
      </c>
      <c r="H384" s="340" t="s">
        <v>464</v>
      </c>
    </row>
    <row r="385" spans="2:10">
      <c r="B385" s="16" t="s">
        <v>201</v>
      </c>
      <c r="C385" s="11" t="s">
        <v>11</v>
      </c>
      <c r="E385" s="339" t="s">
        <v>197</v>
      </c>
      <c r="F385" s="20"/>
      <c r="G385" s="334" t="s">
        <v>464</v>
      </c>
      <c r="H385" s="340" t="s">
        <v>464</v>
      </c>
    </row>
    <row r="386" spans="2:10" ht="12.75" thickBot="1">
      <c r="B386" s="18" t="s">
        <v>201</v>
      </c>
      <c r="C386" s="13" t="s">
        <v>169</v>
      </c>
      <c r="E386" s="341" t="s">
        <v>198</v>
      </c>
      <c r="F386" s="342"/>
      <c r="G386" s="343" t="s">
        <v>464</v>
      </c>
      <c r="H386" s="344" t="s">
        <v>464</v>
      </c>
    </row>
    <row r="387" spans="2:10" ht="12.75" thickBot="1">
      <c r="E387" s="345" t="s">
        <v>200</v>
      </c>
      <c r="G387" s="58"/>
      <c r="H387" s="58"/>
    </row>
    <row r="388" spans="2:10">
      <c r="B388" s="14" t="s">
        <v>46</v>
      </c>
      <c r="C388" s="9" t="s">
        <v>11</v>
      </c>
      <c r="E388" s="335" t="s">
        <v>194</v>
      </c>
      <c r="F388" s="336"/>
      <c r="G388" s="337">
        <v>14373</v>
      </c>
      <c r="H388" s="338">
        <v>14848</v>
      </c>
    </row>
    <row r="389" spans="2:10">
      <c r="B389" s="16" t="s">
        <v>46</v>
      </c>
      <c r="C389" s="11" t="s">
        <v>11</v>
      </c>
      <c r="E389" s="339" t="s">
        <v>195</v>
      </c>
      <c r="F389" s="20"/>
      <c r="G389" s="334">
        <v>46</v>
      </c>
      <c r="H389" s="340">
        <v>50</v>
      </c>
    </row>
    <row r="390" spans="2:10">
      <c r="B390" s="16" t="s">
        <v>46</v>
      </c>
      <c r="C390" s="11" t="s">
        <v>11</v>
      </c>
      <c r="E390" s="339" t="s">
        <v>196</v>
      </c>
      <c r="F390" s="20"/>
      <c r="G390" s="334">
        <v>14327</v>
      </c>
      <c r="H390" s="340">
        <v>14797</v>
      </c>
    </row>
    <row r="391" spans="2:10">
      <c r="B391" s="16" t="s">
        <v>46</v>
      </c>
      <c r="C391" s="11" t="s">
        <v>11</v>
      </c>
      <c r="E391" s="339" t="s">
        <v>197</v>
      </c>
      <c r="F391" s="20"/>
      <c r="G391" s="334">
        <v>141654</v>
      </c>
      <c r="H391" s="340">
        <v>138082</v>
      </c>
    </row>
    <row r="392" spans="2:10" ht="12.75" thickBot="1">
      <c r="B392" s="18" t="s">
        <v>46</v>
      </c>
      <c r="C392" s="13" t="s">
        <v>169</v>
      </c>
      <c r="E392" s="341" t="s">
        <v>198</v>
      </c>
      <c r="F392" s="342"/>
      <c r="G392" s="343">
        <v>10.11</v>
      </c>
      <c r="H392" s="344">
        <v>10.71</v>
      </c>
    </row>
    <row r="394" spans="2:10" ht="15" thickBot="1">
      <c r="E394" s="67" t="s">
        <v>249</v>
      </c>
      <c r="F394" s="5"/>
      <c r="J394" s="37"/>
    </row>
    <row r="395" spans="2:10">
      <c r="H395" s="565"/>
      <c r="I395" s="567">
        <v>202203</v>
      </c>
      <c r="J395" s="396">
        <v>202303</v>
      </c>
    </row>
    <row r="396" spans="2:10">
      <c r="H396" s="565"/>
      <c r="I396" s="569" t="s">
        <v>481</v>
      </c>
      <c r="J396" s="398" t="s">
        <v>460</v>
      </c>
    </row>
    <row r="397" spans="2:10" ht="12.75" thickBot="1">
      <c r="E397" s="362"/>
      <c r="F397" s="362"/>
      <c r="G397" s="362"/>
      <c r="H397" s="566"/>
      <c r="I397" s="570" t="s">
        <v>202</v>
      </c>
      <c r="J397" s="399" t="s">
        <v>202</v>
      </c>
    </row>
    <row r="398" spans="2:10">
      <c r="B398" s="8" t="s">
        <v>46</v>
      </c>
      <c r="C398" s="9" t="s">
        <v>11</v>
      </c>
      <c r="E398" s="571" t="s">
        <v>203</v>
      </c>
      <c r="F398" s="52"/>
      <c r="G398" s="52"/>
      <c r="H398" s="53"/>
      <c r="I398" s="99">
        <v>5177</v>
      </c>
      <c r="J398" s="100">
        <v>5048</v>
      </c>
    </row>
    <row r="399" spans="2:10">
      <c r="B399" s="10" t="s">
        <v>46</v>
      </c>
      <c r="C399" s="11" t="s">
        <v>11</v>
      </c>
      <c r="E399" s="113" t="s">
        <v>204</v>
      </c>
      <c r="F399" s="17"/>
      <c r="G399" s="17"/>
      <c r="H399" s="20"/>
      <c r="I399" s="101" t="s">
        <v>464</v>
      </c>
      <c r="J399" s="102" t="s">
        <v>464</v>
      </c>
    </row>
    <row r="400" spans="2:10">
      <c r="B400" s="10" t="s">
        <v>46</v>
      </c>
      <c r="C400" s="11" t="s">
        <v>11</v>
      </c>
      <c r="E400" s="113" t="s">
        <v>205</v>
      </c>
      <c r="F400" s="17"/>
      <c r="G400" s="17"/>
      <c r="H400" s="20"/>
      <c r="I400" s="101" t="s">
        <v>464</v>
      </c>
      <c r="J400" s="102" t="s">
        <v>464</v>
      </c>
    </row>
    <row r="401" spans="2:10">
      <c r="B401" s="10" t="s">
        <v>46</v>
      </c>
      <c r="C401" s="11" t="s">
        <v>11</v>
      </c>
      <c r="E401" s="113" t="s">
        <v>206</v>
      </c>
      <c r="F401" s="17"/>
      <c r="G401" s="17"/>
      <c r="H401" s="20"/>
      <c r="I401" s="101" t="s">
        <v>464</v>
      </c>
      <c r="J401" s="102" t="s">
        <v>464</v>
      </c>
    </row>
    <row r="402" spans="2:10">
      <c r="B402" s="10" t="s">
        <v>46</v>
      </c>
      <c r="C402" s="11" t="s">
        <v>11</v>
      </c>
      <c r="E402" s="113" t="s">
        <v>207</v>
      </c>
      <c r="F402" s="17"/>
      <c r="G402" s="17"/>
      <c r="H402" s="20"/>
      <c r="I402" s="101" t="s">
        <v>464</v>
      </c>
      <c r="J402" s="102" t="s">
        <v>464</v>
      </c>
    </row>
    <row r="403" spans="2:10">
      <c r="B403" s="10" t="s">
        <v>46</v>
      </c>
      <c r="C403" s="11" t="s">
        <v>11</v>
      </c>
      <c r="E403" s="113" t="s">
        <v>208</v>
      </c>
      <c r="F403" s="17"/>
      <c r="G403" s="17"/>
      <c r="H403" s="20"/>
      <c r="I403" s="101" t="s">
        <v>464</v>
      </c>
      <c r="J403" s="102" t="s">
        <v>464</v>
      </c>
    </row>
    <row r="404" spans="2:10">
      <c r="B404" s="10" t="s">
        <v>46</v>
      </c>
      <c r="C404" s="11" t="s">
        <v>11</v>
      </c>
      <c r="E404" s="113" t="s">
        <v>209</v>
      </c>
      <c r="F404" s="17"/>
      <c r="G404" s="17"/>
      <c r="H404" s="20"/>
      <c r="I404" s="101" t="s">
        <v>464</v>
      </c>
      <c r="J404" s="102" t="s">
        <v>464</v>
      </c>
    </row>
    <row r="405" spans="2:10">
      <c r="B405" s="10" t="s">
        <v>46</v>
      </c>
      <c r="C405" s="11" t="s">
        <v>11</v>
      </c>
      <c r="E405" s="113" t="s">
        <v>210</v>
      </c>
      <c r="F405" s="17"/>
      <c r="G405" s="17"/>
      <c r="H405" s="20"/>
      <c r="I405" s="101" t="s">
        <v>464</v>
      </c>
      <c r="J405" s="102" t="s">
        <v>464</v>
      </c>
    </row>
    <row r="406" spans="2:10">
      <c r="B406" s="10" t="s">
        <v>46</v>
      </c>
      <c r="C406" s="11" t="s">
        <v>11</v>
      </c>
      <c r="E406" s="113" t="s">
        <v>211</v>
      </c>
      <c r="F406" s="17"/>
      <c r="G406" s="17"/>
      <c r="H406" s="20"/>
      <c r="I406" s="101">
        <v>3</v>
      </c>
      <c r="J406" s="102">
        <v>3</v>
      </c>
    </row>
    <row r="407" spans="2:10">
      <c r="B407" s="10" t="s">
        <v>46</v>
      </c>
      <c r="C407" s="11" t="s">
        <v>11</v>
      </c>
      <c r="E407" s="113" t="s">
        <v>212</v>
      </c>
      <c r="F407" s="17"/>
      <c r="G407" s="17"/>
      <c r="H407" s="20"/>
      <c r="I407" s="101">
        <v>22</v>
      </c>
      <c r="J407" s="102">
        <v>31</v>
      </c>
    </row>
    <row r="408" spans="2:10">
      <c r="B408" s="10" t="s">
        <v>46</v>
      </c>
      <c r="C408" s="11" t="s">
        <v>11</v>
      </c>
      <c r="E408" s="113" t="s">
        <v>213</v>
      </c>
      <c r="F408" s="17"/>
      <c r="G408" s="17"/>
      <c r="H408" s="20"/>
      <c r="I408" s="101" t="s">
        <v>464</v>
      </c>
      <c r="J408" s="102" t="s">
        <v>464</v>
      </c>
    </row>
    <row r="409" spans="2:10">
      <c r="B409" s="10" t="s">
        <v>46</v>
      </c>
      <c r="C409" s="11" t="s">
        <v>11</v>
      </c>
      <c r="E409" s="113" t="s">
        <v>214</v>
      </c>
      <c r="F409" s="17"/>
      <c r="G409" s="17"/>
      <c r="H409" s="20"/>
      <c r="I409" s="101">
        <v>529</v>
      </c>
      <c r="J409" s="102">
        <v>550</v>
      </c>
    </row>
    <row r="410" spans="2:10">
      <c r="B410" s="10" t="s">
        <v>46</v>
      </c>
      <c r="C410" s="11" t="s">
        <v>11</v>
      </c>
      <c r="E410" s="113" t="s">
        <v>215</v>
      </c>
      <c r="F410" s="17"/>
      <c r="G410" s="17"/>
      <c r="H410" s="20"/>
      <c r="I410" s="101">
        <v>1884</v>
      </c>
      <c r="J410" s="102">
        <v>1828</v>
      </c>
    </row>
    <row r="411" spans="2:10">
      <c r="B411" s="10" t="s">
        <v>46</v>
      </c>
      <c r="C411" s="11" t="s">
        <v>11</v>
      </c>
      <c r="E411" s="113" t="s">
        <v>216</v>
      </c>
      <c r="F411" s="17"/>
      <c r="G411" s="17"/>
      <c r="H411" s="20"/>
      <c r="I411" s="101">
        <v>1413</v>
      </c>
      <c r="J411" s="102">
        <v>1410</v>
      </c>
    </row>
    <row r="412" spans="2:10">
      <c r="B412" s="10" t="s">
        <v>46</v>
      </c>
      <c r="C412" s="11" t="s">
        <v>11</v>
      </c>
      <c r="E412" s="113" t="s">
        <v>217</v>
      </c>
      <c r="F412" s="17"/>
      <c r="G412" s="17"/>
      <c r="H412" s="20"/>
      <c r="I412" s="101">
        <v>242</v>
      </c>
      <c r="J412" s="102">
        <v>221</v>
      </c>
    </row>
    <row r="413" spans="2:10">
      <c r="B413" s="10" t="s">
        <v>46</v>
      </c>
      <c r="C413" s="11" t="s">
        <v>11</v>
      </c>
      <c r="E413" s="113" t="s">
        <v>218</v>
      </c>
      <c r="F413" s="17"/>
      <c r="G413" s="17"/>
      <c r="H413" s="20"/>
      <c r="I413" s="101">
        <v>592</v>
      </c>
      <c r="J413" s="102">
        <v>526</v>
      </c>
    </row>
    <row r="414" spans="2:10">
      <c r="B414" s="10" t="s">
        <v>46</v>
      </c>
      <c r="C414" s="11" t="s">
        <v>11</v>
      </c>
      <c r="E414" s="113" t="s">
        <v>219</v>
      </c>
      <c r="F414" s="17"/>
      <c r="G414" s="17"/>
      <c r="H414" s="20"/>
      <c r="I414" s="101">
        <v>26</v>
      </c>
      <c r="J414" s="102">
        <v>24</v>
      </c>
    </row>
    <row r="415" spans="2:10">
      <c r="B415" s="10" t="s">
        <v>46</v>
      </c>
      <c r="C415" s="11" t="s">
        <v>11</v>
      </c>
      <c r="E415" s="113" t="s">
        <v>220</v>
      </c>
      <c r="F415" s="17"/>
      <c r="G415" s="17"/>
      <c r="H415" s="20"/>
      <c r="I415" s="101">
        <v>0</v>
      </c>
      <c r="J415" s="102">
        <v>0</v>
      </c>
    </row>
    <row r="416" spans="2:10">
      <c r="B416" s="10" t="s">
        <v>46</v>
      </c>
      <c r="C416" s="11" t="s">
        <v>11</v>
      </c>
      <c r="E416" s="113" t="s">
        <v>221</v>
      </c>
      <c r="F416" s="17"/>
      <c r="G416" s="17"/>
      <c r="H416" s="20"/>
      <c r="I416" s="101">
        <v>48</v>
      </c>
      <c r="J416" s="102">
        <v>48</v>
      </c>
    </row>
    <row r="417" spans="2:10">
      <c r="B417" s="10" t="s">
        <v>46</v>
      </c>
      <c r="C417" s="11" t="s">
        <v>11</v>
      </c>
      <c r="E417" s="113" t="s">
        <v>222</v>
      </c>
      <c r="F417" s="17"/>
      <c r="G417" s="17"/>
      <c r="H417" s="20"/>
      <c r="I417" s="101" t="s">
        <v>464</v>
      </c>
      <c r="J417" s="102" t="s">
        <v>464</v>
      </c>
    </row>
    <row r="418" spans="2:10">
      <c r="B418" s="10" t="s">
        <v>46</v>
      </c>
      <c r="C418" s="11" t="s">
        <v>11</v>
      </c>
      <c r="E418" s="113" t="s">
        <v>223</v>
      </c>
      <c r="F418" s="17"/>
      <c r="G418" s="17"/>
      <c r="H418" s="20"/>
      <c r="I418" s="101">
        <v>26</v>
      </c>
      <c r="J418" s="102">
        <v>22</v>
      </c>
    </row>
    <row r="419" spans="2:10">
      <c r="B419" s="10" t="s">
        <v>46</v>
      </c>
      <c r="C419" s="11" t="s">
        <v>11</v>
      </c>
      <c r="E419" s="113" t="s">
        <v>224</v>
      </c>
      <c r="F419" s="17"/>
      <c r="G419" s="17"/>
      <c r="H419" s="20"/>
      <c r="I419" s="101">
        <v>386</v>
      </c>
      <c r="J419" s="102">
        <v>381</v>
      </c>
    </row>
    <row r="420" spans="2:10">
      <c r="B420" s="10" t="s">
        <v>46</v>
      </c>
      <c r="C420" s="11" t="s">
        <v>11</v>
      </c>
      <c r="E420" s="112" t="s">
        <v>225</v>
      </c>
      <c r="F420" s="17"/>
      <c r="G420" s="17"/>
      <c r="H420" s="20"/>
      <c r="I420" s="101" t="s">
        <v>464</v>
      </c>
      <c r="J420" s="102" t="s">
        <v>464</v>
      </c>
    </row>
    <row r="421" spans="2:10">
      <c r="B421" s="10" t="s">
        <v>46</v>
      </c>
      <c r="C421" s="11" t="s">
        <v>11</v>
      </c>
      <c r="E421" s="113" t="s">
        <v>226</v>
      </c>
      <c r="F421" s="17"/>
      <c r="G421" s="17"/>
      <c r="H421" s="20"/>
      <c r="I421" s="101" t="s">
        <v>464</v>
      </c>
      <c r="J421" s="102" t="s">
        <v>464</v>
      </c>
    </row>
    <row r="422" spans="2:10">
      <c r="B422" s="10" t="s">
        <v>46</v>
      </c>
      <c r="C422" s="11" t="s">
        <v>11</v>
      </c>
      <c r="E422" s="113" t="s">
        <v>227</v>
      </c>
      <c r="F422" s="17"/>
      <c r="G422" s="17"/>
      <c r="H422" s="20"/>
      <c r="I422" s="101" t="s">
        <v>464</v>
      </c>
      <c r="J422" s="102" t="s">
        <v>464</v>
      </c>
    </row>
    <row r="423" spans="2:10">
      <c r="B423" s="10" t="s">
        <v>46</v>
      </c>
      <c r="C423" s="11" t="s">
        <v>11</v>
      </c>
      <c r="E423" s="112" t="s">
        <v>228</v>
      </c>
      <c r="F423" s="17"/>
      <c r="G423" s="17"/>
      <c r="H423" s="20"/>
      <c r="I423" s="101" t="s">
        <v>464</v>
      </c>
      <c r="J423" s="102" t="s">
        <v>464</v>
      </c>
    </row>
    <row r="424" spans="2:10">
      <c r="B424" s="10" t="s">
        <v>46</v>
      </c>
      <c r="C424" s="11" t="s">
        <v>11</v>
      </c>
      <c r="E424" s="112" t="s">
        <v>229</v>
      </c>
      <c r="F424" s="17"/>
      <c r="G424" s="17"/>
      <c r="H424" s="20"/>
      <c r="I424" s="101" t="s">
        <v>464</v>
      </c>
      <c r="J424" s="102" t="s">
        <v>464</v>
      </c>
    </row>
    <row r="425" spans="2:10">
      <c r="B425" s="10" t="s">
        <v>46</v>
      </c>
      <c r="C425" s="11" t="s">
        <v>11</v>
      </c>
      <c r="E425" s="112" t="s">
        <v>230</v>
      </c>
      <c r="F425" s="17"/>
      <c r="G425" s="17"/>
      <c r="H425" s="20"/>
      <c r="I425" s="101" t="s">
        <v>464</v>
      </c>
      <c r="J425" s="102" t="s">
        <v>464</v>
      </c>
    </row>
    <row r="426" spans="2:10" ht="18.75">
      <c r="B426" s="10" t="s">
        <v>46</v>
      </c>
      <c r="C426" s="11" t="s">
        <v>11</v>
      </c>
      <c r="E426" s="666" t="s">
        <v>231</v>
      </c>
      <c r="F426" s="668"/>
      <c r="G426" s="668"/>
      <c r="H426" s="667"/>
      <c r="I426" s="101">
        <v>256</v>
      </c>
      <c r="J426" s="102">
        <v>244</v>
      </c>
    </row>
    <row r="427" spans="2:10">
      <c r="B427" s="10" t="s">
        <v>46</v>
      </c>
      <c r="C427" s="11" t="s">
        <v>11</v>
      </c>
      <c r="E427" s="113" t="s">
        <v>232</v>
      </c>
      <c r="F427" s="17"/>
      <c r="G427" s="17"/>
      <c r="H427" s="20"/>
      <c r="I427" s="101">
        <v>256</v>
      </c>
      <c r="J427" s="102">
        <v>244</v>
      </c>
    </row>
    <row r="428" spans="2:10">
      <c r="B428" s="10" t="s">
        <v>46</v>
      </c>
      <c r="C428" s="11" t="s">
        <v>11</v>
      </c>
      <c r="E428" s="113" t="s">
        <v>233</v>
      </c>
      <c r="F428" s="17"/>
      <c r="G428" s="17"/>
      <c r="H428" s="20"/>
      <c r="I428" s="101" t="s">
        <v>464</v>
      </c>
      <c r="J428" s="102" t="s">
        <v>464</v>
      </c>
    </row>
    <row r="429" spans="2:10">
      <c r="B429" s="10" t="s">
        <v>46</v>
      </c>
      <c r="C429" s="11" t="s">
        <v>11</v>
      </c>
      <c r="E429" s="113" t="s">
        <v>234</v>
      </c>
      <c r="F429" s="17"/>
      <c r="G429" s="17"/>
      <c r="H429" s="20"/>
      <c r="I429" s="101" t="s">
        <v>464</v>
      </c>
      <c r="J429" s="102" t="s">
        <v>464</v>
      </c>
    </row>
    <row r="430" spans="2:10">
      <c r="B430" s="10" t="s">
        <v>46</v>
      </c>
      <c r="C430" s="11" t="s">
        <v>11</v>
      </c>
      <c r="E430" s="113" t="s">
        <v>235</v>
      </c>
      <c r="F430" s="17"/>
      <c r="G430" s="17"/>
      <c r="H430" s="20"/>
      <c r="I430" s="101" t="s">
        <v>464</v>
      </c>
      <c r="J430" s="102" t="s">
        <v>464</v>
      </c>
    </row>
    <row r="431" spans="2:10">
      <c r="B431" s="10" t="s">
        <v>46</v>
      </c>
      <c r="C431" s="11" t="s">
        <v>11</v>
      </c>
      <c r="E431" s="113" t="s">
        <v>236</v>
      </c>
      <c r="F431" s="17"/>
      <c r="G431" s="17"/>
      <c r="H431" s="20"/>
      <c r="I431" s="101" t="s">
        <v>464</v>
      </c>
      <c r="J431" s="102" t="s">
        <v>464</v>
      </c>
    </row>
    <row r="432" spans="2:10">
      <c r="B432" s="10" t="s">
        <v>46</v>
      </c>
      <c r="C432" s="11" t="s">
        <v>11</v>
      </c>
      <c r="E432" s="112" t="s">
        <v>237</v>
      </c>
      <c r="F432" s="17"/>
      <c r="G432" s="17"/>
      <c r="H432" s="20"/>
      <c r="I432" s="101">
        <v>-56</v>
      </c>
      <c r="J432" s="102">
        <v>-56</v>
      </c>
    </row>
    <row r="433" spans="2:10">
      <c r="B433" s="10" t="s">
        <v>46</v>
      </c>
      <c r="C433" s="11" t="s">
        <v>11</v>
      </c>
      <c r="E433" s="112" t="s">
        <v>238</v>
      </c>
      <c r="F433" s="17"/>
      <c r="G433" s="17"/>
      <c r="H433" s="20"/>
      <c r="I433" s="101" t="s">
        <v>464</v>
      </c>
      <c r="J433" s="102" t="s">
        <v>464</v>
      </c>
    </row>
    <row r="434" spans="2:10">
      <c r="B434" s="10" t="s">
        <v>46</v>
      </c>
      <c r="C434" s="11" t="s">
        <v>11</v>
      </c>
      <c r="E434" s="112" t="s">
        <v>239</v>
      </c>
      <c r="F434" s="17"/>
      <c r="G434" s="17"/>
      <c r="H434" s="20"/>
      <c r="I434" s="101" t="s">
        <v>464</v>
      </c>
      <c r="J434" s="102" t="s">
        <v>464</v>
      </c>
    </row>
    <row r="435" spans="2:10">
      <c r="B435" s="10" t="s">
        <v>46</v>
      </c>
      <c r="C435" s="11" t="s">
        <v>11</v>
      </c>
      <c r="E435" s="112" t="s">
        <v>240</v>
      </c>
      <c r="F435" s="17"/>
      <c r="G435" s="17"/>
      <c r="H435" s="20"/>
      <c r="I435" s="101" t="s">
        <v>464</v>
      </c>
      <c r="J435" s="102" t="s">
        <v>464</v>
      </c>
    </row>
    <row r="436" spans="2:10">
      <c r="B436" s="10" t="s">
        <v>46</v>
      </c>
      <c r="C436" s="11" t="s">
        <v>11</v>
      </c>
      <c r="E436" s="112" t="s">
        <v>241</v>
      </c>
      <c r="F436" s="17"/>
      <c r="G436" s="17"/>
      <c r="H436" s="20"/>
      <c r="I436" s="101" t="s">
        <v>464</v>
      </c>
      <c r="J436" s="102" t="s">
        <v>464</v>
      </c>
    </row>
    <row r="437" spans="2:10">
      <c r="B437" s="10" t="s">
        <v>46</v>
      </c>
      <c r="C437" s="11" t="s">
        <v>11</v>
      </c>
      <c r="E437" s="112" t="s">
        <v>242</v>
      </c>
      <c r="F437" s="17"/>
      <c r="G437" s="17"/>
      <c r="H437" s="20"/>
      <c r="I437" s="101" t="s">
        <v>464</v>
      </c>
      <c r="J437" s="102" t="s">
        <v>464</v>
      </c>
    </row>
    <row r="438" spans="2:10">
      <c r="B438" s="10" t="s">
        <v>46</v>
      </c>
      <c r="C438" s="11" t="s">
        <v>11</v>
      </c>
      <c r="E438" s="112" t="s">
        <v>243</v>
      </c>
      <c r="F438" s="17"/>
      <c r="G438" s="17"/>
      <c r="H438" s="20"/>
      <c r="I438" s="101">
        <v>287</v>
      </c>
      <c r="J438" s="102">
        <v>285</v>
      </c>
    </row>
    <row r="439" spans="2:10">
      <c r="B439" s="10" t="s">
        <v>46</v>
      </c>
      <c r="C439" s="11" t="s">
        <v>11</v>
      </c>
      <c r="E439" s="112" t="s">
        <v>244</v>
      </c>
      <c r="F439" s="17"/>
      <c r="G439" s="17"/>
      <c r="H439" s="20"/>
      <c r="I439" s="101">
        <v>287</v>
      </c>
      <c r="J439" s="102">
        <v>285</v>
      </c>
    </row>
    <row r="440" spans="2:10">
      <c r="B440" s="10" t="s">
        <v>46</v>
      </c>
      <c r="C440" s="11" t="s">
        <v>11</v>
      </c>
      <c r="E440" s="112" t="s">
        <v>245</v>
      </c>
      <c r="F440" s="17"/>
      <c r="G440" s="17"/>
      <c r="H440" s="20"/>
      <c r="I440" s="101" t="s">
        <v>464</v>
      </c>
      <c r="J440" s="102" t="s">
        <v>464</v>
      </c>
    </row>
    <row r="441" spans="2:10">
      <c r="B441" s="10" t="s">
        <v>46</v>
      </c>
      <c r="C441" s="11" t="s">
        <v>11</v>
      </c>
      <c r="E441" s="112" t="s">
        <v>246</v>
      </c>
      <c r="F441" s="17"/>
      <c r="G441" s="17"/>
      <c r="H441" s="20"/>
      <c r="I441" s="101" t="s">
        <v>464</v>
      </c>
      <c r="J441" s="102" t="s">
        <v>464</v>
      </c>
    </row>
    <row r="442" spans="2:10">
      <c r="B442" s="10" t="s">
        <v>46</v>
      </c>
      <c r="C442" s="11" t="s">
        <v>11</v>
      </c>
      <c r="E442" s="112" t="s">
        <v>247</v>
      </c>
      <c r="F442" s="17"/>
      <c r="G442" s="17"/>
      <c r="H442" s="20"/>
      <c r="I442" s="346">
        <v>4</v>
      </c>
      <c r="J442" s="347">
        <v>4</v>
      </c>
    </row>
    <row r="443" spans="2:10" ht="12.75" thickBot="1">
      <c r="B443" s="12" t="s">
        <v>46</v>
      </c>
      <c r="C443" s="13" t="s">
        <v>11</v>
      </c>
      <c r="E443" s="244" t="s">
        <v>248</v>
      </c>
      <c r="F443" s="348"/>
      <c r="G443" s="348"/>
      <c r="H443" s="342"/>
      <c r="I443" s="349">
        <v>5666</v>
      </c>
      <c r="J443" s="350">
        <v>5523</v>
      </c>
    </row>
    <row r="445" spans="2:10" ht="15" thickBot="1">
      <c r="E445" s="67" t="s">
        <v>277</v>
      </c>
      <c r="F445" s="5"/>
      <c r="J445" s="37"/>
    </row>
    <row r="446" spans="2:10">
      <c r="H446" s="565"/>
      <c r="I446" s="567">
        <v>202203</v>
      </c>
      <c r="J446" s="396">
        <v>202303</v>
      </c>
    </row>
    <row r="447" spans="2:10" ht="12.75" thickBot="1">
      <c r="H447" s="565"/>
      <c r="I447" s="568" t="s">
        <v>481</v>
      </c>
      <c r="J447" s="397" t="s">
        <v>460</v>
      </c>
    </row>
    <row r="448" spans="2:10" ht="12.75" thickBot="1">
      <c r="E448" s="345" t="s">
        <v>250</v>
      </c>
      <c r="I448" s="58"/>
      <c r="J448" s="58"/>
    </row>
    <row r="449" spans="2:10">
      <c r="B449" s="8" t="s">
        <v>46</v>
      </c>
      <c r="C449" s="9" t="s">
        <v>11</v>
      </c>
      <c r="E449" s="352" t="s">
        <v>251</v>
      </c>
      <c r="F449" s="353"/>
      <c r="G449" s="353"/>
      <c r="H449" s="354"/>
      <c r="I449" s="355">
        <v>342570</v>
      </c>
      <c r="J449" s="356">
        <v>335217</v>
      </c>
    </row>
    <row r="450" spans="2:10">
      <c r="B450" s="10" t="s">
        <v>46</v>
      </c>
      <c r="C450" s="11" t="s">
        <v>11</v>
      </c>
      <c r="E450" s="357" t="s">
        <v>252</v>
      </c>
      <c r="H450" s="358"/>
      <c r="I450" s="359">
        <v>183631</v>
      </c>
      <c r="J450" s="360">
        <v>179879</v>
      </c>
    </row>
    <row r="451" spans="2:10">
      <c r="B451" s="10" t="s">
        <v>46</v>
      </c>
      <c r="C451" s="11" t="s">
        <v>11</v>
      </c>
      <c r="E451" s="357" t="s">
        <v>253</v>
      </c>
      <c r="H451" s="358"/>
      <c r="I451" s="359">
        <v>95289</v>
      </c>
      <c r="J451" s="360">
        <v>99538</v>
      </c>
    </row>
    <row r="452" spans="2:10" ht="12.75" thickBot="1">
      <c r="B452" s="12" t="s">
        <v>46</v>
      </c>
      <c r="C452" s="13" t="s">
        <v>11</v>
      </c>
      <c r="E452" s="361" t="s">
        <v>254</v>
      </c>
      <c r="F452" s="362"/>
      <c r="G452" s="362"/>
      <c r="H452" s="363"/>
      <c r="I452" s="364" t="s">
        <v>464</v>
      </c>
      <c r="J452" s="365" t="s">
        <v>464</v>
      </c>
    </row>
    <row r="453" spans="2:10" ht="12.75" thickBot="1">
      <c r="E453" s="345" t="s">
        <v>255</v>
      </c>
      <c r="I453" s="58"/>
      <c r="J453" s="58"/>
    </row>
    <row r="454" spans="2:10">
      <c r="B454" s="54" t="s">
        <v>46</v>
      </c>
      <c r="C454" s="9" t="s">
        <v>12</v>
      </c>
      <c r="E454" s="366" t="s">
        <v>256</v>
      </c>
      <c r="F454" s="367"/>
      <c r="G454" s="367"/>
      <c r="H454" s="336"/>
      <c r="I454" s="368">
        <v>100</v>
      </c>
      <c r="J454" s="369">
        <v>100</v>
      </c>
    </row>
    <row r="455" spans="2:10">
      <c r="B455" s="55" t="s">
        <v>46</v>
      </c>
      <c r="C455" s="11" t="s">
        <v>12</v>
      </c>
      <c r="E455" s="370" t="s">
        <v>257</v>
      </c>
      <c r="F455" s="17"/>
      <c r="G455" s="17"/>
      <c r="H455" s="20"/>
      <c r="I455" s="351">
        <v>53.6</v>
      </c>
      <c r="J455" s="371">
        <v>53.66</v>
      </c>
    </row>
    <row r="456" spans="2:10">
      <c r="B456" s="55" t="s">
        <v>46</v>
      </c>
      <c r="C456" s="11" t="s">
        <v>12</v>
      </c>
      <c r="E456" s="370" t="s">
        <v>258</v>
      </c>
      <c r="F456" s="17"/>
      <c r="G456" s="17"/>
      <c r="H456" s="20"/>
      <c r="I456" s="351">
        <v>27.82</v>
      </c>
      <c r="J456" s="371">
        <v>29.69</v>
      </c>
    </row>
    <row r="457" spans="2:10">
      <c r="B457" s="55" t="s">
        <v>46</v>
      </c>
      <c r="C457" s="11" t="s">
        <v>12</v>
      </c>
      <c r="E457" s="370" t="s">
        <v>259</v>
      </c>
      <c r="F457" s="17"/>
      <c r="G457" s="17"/>
      <c r="H457" s="20"/>
      <c r="I457" s="351" t="s">
        <v>464</v>
      </c>
      <c r="J457" s="371" t="s">
        <v>464</v>
      </c>
    </row>
    <row r="458" spans="2:10" ht="12.75" thickBot="1">
      <c r="B458" s="56" t="s">
        <v>46</v>
      </c>
      <c r="C458" s="13" t="s">
        <v>12</v>
      </c>
      <c r="E458" s="372" t="s">
        <v>29</v>
      </c>
      <c r="F458" s="348"/>
      <c r="G458" s="348"/>
      <c r="H458" s="342"/>
      <c r="I458" s="373">
        <v>18.579999999999998</v>
      </c>
      <c r="J458" s="374">
        <v>16.650000000000006</v>
      </c>
    </row>
    <row r="459" spans="2:10" ht="12.75" thickBot="1">
      <c r="E459" s="345" t="s">
        <v>260</v>
      </c>
      <c r="I459" s="58"/>
      <c r="J459" s="58"/>
    </row>
    <row r="460" spans="2:10">
      <c r="B460" s="8" t="s">
        <v>46</v>
      </c>
      <c r="C460" s="9" t="s">
        <v>11</v>
      </c>
      <c r="E460" s="366" t="s">
        <v>95</v>
      </c>
      <c r="F460" s="367"/>
      <c r="G460" s="367"/>
      <c r="H460" s="336"/>
      <c r="I460" s="375">
        <v>44</v>
      </c>
      <c r="J460" s="376">
        <v>42</v>
      </c>
    </row>
    <row r="461" spans="2:10">
      <c r="B461" s="10" t="s">
        <v>46</v>
      </c>
      <c r="C461" s="11" t="s">
        <v>11</v>
      </c>
      <c r="E461" s="370" t="s">
        <v>96</v>
      </c>
      <c r="F461" s="17"/>
      <c r="G461" s="17"/>
      <c r="H461" s="20"/>
      <c r="I461" s="101" t="s">
        <v>464</v>
      </c>
      <c r="J461" s="102" t="s">
        <v>464</v>
      </c>
    </row>
    <row r="462" spans="2:10">
      <c r="B462" s="10" t="s">
        <v>46</v>
      </c>
      <c r="C462" s="11" t="s">
        <v>11</v>
      </c>
      <c r="E462" s="370" t="s">
        <v>97</v>
      </c>
      <c r="F462" s="17"/>
      <c r="G462" s="17"/>
      <c r="H462" s="20"/>
      <c r="I462" s="101" t="s">
        <v>464</v>
      </c>
      <c r="J462" s="102" t="s">
        <v>464</v>
      </c>
    </row>
    <row r="463" spans="2:10">
      <c r="B463" s="10" t="s">
        <v>46</v>
      </c>
      <c r="C463" s="11" t="s">
        <v>11</v>
      </c>
      <c r="E463" s="370" t="s">
        <v>98</v>
      </c>
      <c r="F463" s="17"/>
      <c r="G463" s="17"/>
      <c r="H463" s="20"/>
      <c r="I463" s="101" t="s">
        <v>464</v>
      </c>
      <c r="J463" s="102" t="s">
        <v>464</v>
      </c>
    </row>
    <row r="464" spans="2:10">
      <c r="B464" s="10" t="s">
        <v>46</v>
      </c>
      <c r="C464" s="11" t="s">
        <v>11</v>
      </c>
      <c r="E464" s="370" t="s">
        <v>99</v>
      </c>
      <c r="F464" s="17"/>
      <c r="G464" s="17"/>
      <c r="H464" s="20"/>
      <c r="I464" s="101">
        <v>184</v>
      </c>
      <c r="J464" s="102">
        <v>253</v>
      </c>
    </row>
    <row r="465" spans="2:10">
      <c r="B465" s="10" t="s">
        <v>46</v>
      </c>
      <c r="C465" s="11" t="s">
        <v>11</v>
      </c>
      <c r="E465" s="370" t="s">
        <v>100</v>
      </c>
      <c r="F465" s="17"/>
      <c r="G465" s="17"/>
      <c r="H465" s="20"/>
      <c r="I465" s="101" t="s">
        <v>464</v>
      </c>
      <c r="J465" s="102" t="s">
        <v>464</v>
      </c>
    </row>
    <row r="466" spans="2:10">
      <c r="B466" s="10" t="s">
        <v>46</v>
      </c>
      <c r="C466" s="11" t="s">
        <v>11</v>
      </c>
      <c r="E466" s="370" t="s">
        <v>101</v>
      </c>
      <c r="F466" s="17"/>
      <c r="G466" s="17"/>
      <c r="H466" s="20"/>
      <c r="I466" s="101" t="s">
        <v>464</v>
      </c>
      <c r="J466" s="102" t="s">
        <v>464</v>
      </c>
    </row>
    <row r="467" spans="2:10">
      <c r="B467" s="10" t="s">
        <v>46</v>
      </c>
      <c r="C467" s="11" t="s">
        <v>11</v>
      </c>
      <c r="E467" s="370" t="s">
        <v>102</v>
      </c>
      <c r="F467" s="17"/>
      <c r="G467" s="17"/>
      <c r="H467" s="20"/>
      <c r="I467" s="101">
        <v>32</v>
      </c>
      <c r="J467" s="102">
        <v>88</v>
      </c>
    </row>
    <row r="468" spans="2:10">
      <c r="B468" s="10" t="s">
        <v>46</v>
      </c>
      <c r="C468" s="11" t="s">
        <v>11</v>
      </c>
      <c r="E468" s="370" t="s">
        <v>103</v>
      </c>
      <c r="F468" s="17"/>
      <c r="G468" s="17"/>
      <c r="H468" s="20"/>
      <c r="I468" s="101">
        <v>8</v>
      </c>
      <c r="J468" s="102">
        <v>281</v>
      </c>
    </row>
    <row r="469" spans="2:10">
      <c r="B469" s="10" t="s">
        <v>46</v>
      </c>
      <c r="C469" s="11" t="s">
        <v>11</v>
      </c>
      <c r="E469" s="370" t="s">
        <v>104</v>
      </c>
      <c r="F469" s="17"/>
      <c r="G469" s="17"/>
      <c r="H469" s="20"/>
      <c r="I469" s="101" t="s">
        <v>464</v>
      </c>
      <c r="J469" s="102" t="s">
        <v>464</v>
      </c>
    </row>
    <row r="470" spans="2:10">
      <c r="B470" s="10" t="s">
        <v>46</v>
      </c>
      <c r="C470" s="11" t="s">
        <v>11</v>
      </c>
      <c r="E470" s="370" t="s">
        <v>107</v>
      </c>
      <c r="F470" s="17"/>
      <c r="G470" s="17"/>
      <c r="H470" s="20"/>
      <c r="I470" s="101">
        <v>256</v>
      </c>
      <c r="J470" s="102">
        <v>230</v>
      </c>
    </row>
    <row r="471" spans="2:10">
      <c r="B471" s="10" t="s">
        <v>46</v>
      </c>
      <c r="C471" s="11" t="s">
        <v>11</v>
      </c>
      <c r="E471" s="370" t="s">
        <v>261</v>
      </c>
      <c r="F471" s="17"/>
      <c r="G471" s="17"/>
      <c r="H471" s="20"/>
      <c r="I471" s="101" t="s">
        <v>464</v>
      </c>
      <c r="J471" s="102" t="s">
        <v>464</v>
      </c>
    </row>
    <row r="472" spans="2:10">
      <c r="B472" s="10" t="s">
        <v>46</v>
      </c>
      <c r="C472" s="11" t="s">
        <v>11</v>
      </c>
      <c r="E472" s="370" t="s">
        <v>262</v>
      </c>
      <c r="F472" s="17"/>
      <c r="G472" s="17"/>
      <c r="H472" s="20"/>
      <c r="I472" s="101" t="s">
        <v>464</v>
      </c>
      <c r="J472" s="102" t="s">
        <v>464</v>
      </c>
    </row>
    <row r="473" spans="2:10">
      <c r="B473" s="10" t="s">
        <v>46</v>
      </c>
      <c r="C473" s="11" t="s">
        <v>11</v>
      </c>
      <c r="E473" s="370" t="s">
        <v>263</v>
      </c>
      <c r="F473" s="17"/>
      <c r="G473" s="17"/>
      <c r="H473" s="20"/>
      <c r="I473" s="101" t="s">
        <v>464</v>
      </c>
      <c r="J473" s="102" t="s">
        <v>464</v>
      </c>
    </row>
    <row r="474" spans="2:10">
      <c r="B474" s="10" t="s">
        <v>46</v>
      </c>
      <c r="C474" s="11" t="s">
        <v>11</v>
      </c>
      <c r="E474" s="370" t="s">
        <v>264</v>
      </c>
      <c r="F474" s="17"/>
      <c r="G474" s="17"/>
      <c r="H474" s="20"/>
      <c r="I474" s="101" t="s">
        <v>464</v>
      </c>
      <c r="J474" s="102" t="s">
        <v>464</v>
      </c>
    </row>
    <row r="475" spans="2:10">
      <c r="B475" s="10" t="s">
        <v>46</v>
      </c>
      <c r="C475" s="11" t="s">
        <v>11</v>
      </c>
      <c r="E475" s="370" t="s">
        <v>265</v>
      </c>
      <c r="F475" s="17"/>
      <c r="G475" s="17"/>
      <c r="H475" s="20"/>
      <c r="I475" s="101" t="s">
        <v>464</v>
      </c>
      <c r="J475" s="102" t="s">
        <v>464</v>
      </c>
    </row>
    <row r="476" spans="2:10">
      <c r="B476" s="10" t="s">
        <v>46</v>
      </c>
      <c r="C476" s="11" t="s">
        <v>11</v>
      </c>
      <c r="E476" s="370" t="s">
        <v>266</v>
      </c>
      <c r="F476" s="17"/>
      <c r="G476" s="17"/>
      <c r="H476" s="20"/>
      <c r="I476" s="101" t="s">
        <v>464</v>
      </c>
      <c r="J476" s="102" t="s">
        <v>464</v>
      </c>
    </row>
    <row r="477" spans="2:10">
      <c r="B477" s="10" t="s">
        <v>46</v>
      </c>
      <c r="C477" s="11" t="s">
        <v>11</v>
      </c>
      <c r="E477" s="370" t="s">
        <v>267</v>
      </c>
      <c r="F477" s="17"/>
      <c r="G477" s="17"/>
      <c r="H477" s="20"/>
      <c r="I477" s="101">
        <v>152</v>
      </c>
      <c r="J477" s="102">
        <v>152</v>
      </c>
    </row>
    <row r="478" spans="2:10">
      <c r="B478" s="10" t="s">
        <v>46</v>
      </c>
      <c r="C478" s="11" t="s">
        <v>11</v>
      </c>
      <c r="E478" s="370" t="s">
        <v>268</v>
      </c>
      <c r="F478" s="17"/>
      <c r="G478" s="17"/>
      <c r="H478" s="20"/>
      <c r="I478" s="101" t="s">
        <v>464</v>
      </c>
      <c r="J478" s="102" t="s">
        <v>464</v>
      </c>
    </row>
    <row r="479" spans="2:10">
      <c r="B479" s="10" t="s">
        <v>46</v>
      </c>
      <c r="C479" s="11" t="s">
        <v>11</v>
      </c>
      <c r="E479" s="370" t="s">
        <v>68</v>
      </c>
      <c r="F479" s="17"/>
      <c r="G479" s="17"/>
      <c r="H479" s="20"/>
      <c r="I479" s="101">
        <v>163</v>
      </c>
      <c r="J479" s="102">
        <v>122</v>
      </c>
    </row>
    <row r="480" spans="2:10">
      <c r="B480" s="10" t="s">
        <v>46</v>
      </c>
      <c r="C480" s="11" t="s">
        <v>11</v>
      </c>
      <c r="E480" s="370" t="s">
        <v>29</v>
      </c>
      <c r="F480" s="17"/>
      <c r="G480" s="17"/>
      <c r="H480" s="20"/>
      <c r="I480" s="101" t="s">
        <v>464</v>
      </c>
      <c r="J480" s="102" t="s">
        <v>464</v>
      </c>
    </row>
    <row r="481" spans="2:10">
      <c r="B481" s="10" t="s">
        <v>46</v>
      </c>
      <c r="C481" s="11" t="s">
        <v>11</v>
      </c>
      <c r="E481" s="370" t="s">
        <v>122</v>
      </c>
      <c r="F481" s="17"/>
      <c r="G481" s="17"/>
      <c r="H481" s="20"/>
      <c r="I481" s="101">
        <v>842</v>
      </c>
      <c r="J481" s="102">
        <v>1169</v>
      </c>
    </row>
    <row r="482" spans="2:10">
      <c r="B482" s="10" t="s">
        <v>46</v>
      </c>
      <c r="C482" s="11" t="s">
        <v>11</v>
      </c>
      <c r="E482" s="370" t="s">
        <v>269</v>
      </c>
      <c r="F482" s="17"/>
      <c r="G482" s="17"/>
      <c r="H482" s="20"/>
      <c r="I482" s="101" t="s">
        <v>464</v>
      </c>
      <c r="J482" s="102" t="s">
        <v>464</v>
      </c>
    </row>
    <row r="483" spans="2:10">
      <c r="B483" s="10" t="s">
        <v>46</v>
      </c>
      <c r="C483" s="11" t="s">
        <v>11</v>
      </c>
      <c r="E483" s="370" t="s">
        <v>270</v>
      </c>
      <c r="F483" s="17"/>
      <c r="G483" s="17"/>
      <c r="H483" s="20"/>
      <c r="I483" s="101" t="s">
        <v>464</v>
      </c>
      <c r="J483" s="102" t="s">
        <v>464</v>
      </c>
    </row>
    <row r="484" spans="2:10">
      <c r="B484" s="10" t="s">
        <v>46</v>
      </c>
      <c r="C484" s="11" t="s">
        <v>11</v>
      </c>
      <c r="E484" s="370" t="s">
        <v>271</v>
      </c>
      <c r="F484" s="17"/>
      <c r="G484" s="17"/>
      <c r="H484" s="20"/>
      <c r="I484" s="101" t="s">
        <v>464</v>
      </c>
      <c r="J484" s="102" t="s">
        <v>464</v>
      </c>
    </row>
    <row r="485" spans="2:10">
      <c r="B485" s="10" t="s">
        <v>46</v>
      </c>
      <c r="C485" s="11" t="s">
        <v>11</v>
      </c>
      <c r="E485" s="370" t="s">
        <v>272</v>
      </c>
      <c r="F485" s="17"/>
      <c r="G485" s="17"/>
      <c r="H485" s="20"/>
      <c r="I485" s="101" t="s">
        <v>464</v>
      </c>
      <c r="J485" s="102" t="s">
        <v>464</v>
      </c>
    </row>
    <row r="486" spans="2:10">
      <c r="B486" s="10" t="s">
        <v>46</v>
      </c>
      <c r="C486" s="11" t="s">
        <v>11</v>
      </c>
      <c r="E486" s="370" t="s">
        <v>273</v>
      </c>
      <c r="F486" s="17"/>
      <c r="G486" s="17"/>
      <c r="H486" s="20"/>
      <c r="I486" s="101" t="s">
        <v>464</v>
      </c>
      <c r="J486" s="102" t="s">
        <v>464</v>
      </c>
    </row>
    <row r="487" spans="2:10">
      <c r="B487" s="10" t="s">
        <v>46</v>
      </c>
      <c r="C487" s="11" t="s">
        <v>11</v>
      </c>
      <c r="E487" s="370" t="s">
        <v>274</v>
      </c>
      <c r="F487" s="17"/>
      <c r="G487" s="17"/>
      <c r="H487" s="20"/>
      <c r="I487" s="101" t="s">
        <v>464</v>
      </c>
      <c r="J487" s="102" t="s">
        <v>464</v>
      </c>
    </row>
    <row r="488" spans="2:10">
      <c r="B488" s="10" t="s">
        <v>46</v>
      </c>
      <c r="C488" s="11" t="s">
        <v>11</v>
      </c>
      <c r="E488" s="370" t="s">
        <v>275</v>
      </c>
      <c r="F488" s="17"/>
      <c r="G488" s="17"/>
      <c r="H488" s="20"/>
      <c r="I488" s="101" t="s">
        <v>464</v>
      </c>
      <c r="J488" s="102" t="s">
        <v>464</v>
      </c>
    </row>
    <row r="489" spans="2:10" ht="12.75" thickBot="1">
      <c r="B489" s="12" t="s">
        <v>46</v>
      </c>
      <c r="C489" s="13" t="s">
        <v>11</v>
      </c>
      <c r="E489" s="372" t="s">
        <v>276</v>
      </c>
      <c r="F489" s="348"/>
      <c r="G489" s="348"/>
      <c r="H489" s="342"/>
      <c r="I489" s="349" t="s">
        <v>464</v>
      </c>
      <c r="J489" s="350" t="s">
        <v>464</v>
      </c>
    </row>
    <row r="491" spans="2:10" ht="14.25">
      <c r="E491" s="67" t="s">
        <v>278</v>
      </c>
      <c r="F491" s="5"/>
      <c r="J491" s="37"/>
    </row>
    <row r="492" spans="2:10" ht="15" thickBot="1">
      <c r="E492" s="57" t="s">
        <v>279</v>
      </c>
    </row>
    <row r="493" spans="2:10">
      <c r="E493" s="70"/>
      <c r="F493" s="286"/>
      <c r="G493" s="386" t="s">
        <v>280</v>
      </c>
      <c r="H493" s="386" t="s">
        <v>281</v>
      </c>
      <c r="I493" s="386" t="s">
        <v>282</v>
      </c>
      <c r="J493" s="387" t="s">
        <v>283</v>
      </c>
    </row>
    <row r="494" spans="2:10">
      <c r="E494" s="71" t="s">
        <v>201</v>
      </c>
      <c r="F494" s="388"/>
      <c r="G494" s="389" t="s">
        <v>284</v>
      </c>
      <c r="H494" s="390"/>
      <c r="I494" s="390" t="s">
        <v>357</v>
      </c>
      <c r="J494" s="391"/>
    </row>
    <row r="495" spans="2:10">
      <c r="E495" s="71"/>
      <c r="F495" s="388"/>
      <c r="G495" s="392" t="s">
        <v>286</v>
      </c>
      <c r="H495" s="392" t="s">
        <v>287</v>
      </c>
      <c r="I495" s="392" t="s">
        <v>286</v>
      </c>
      <c r="J495" s="393" t="s">
        <v>287</v>
      </c>
    </row>
    <row r="496" spans="2:10">
      <c r="B496" s="8" t="s">
        <v>201</v>
      </c>
      <c r="C496" s="9" t="s">
        <v>11</v>
      </c>
      <c r="E496" s="377" t="s">
        <v>289</v>
      </c>
      <c r="F496" s="15"/>
      <c r="G496" s="381" t="s">
        <v>464</v>
      </c>
      <c r="H496" s="381" t="s">
        <v>464</v>
      </c>
      <c r="I496" s="381" t="s">
        <v>464</v>
      </c>
      <c r="J496" s="382" t="s">
        <v>464</v>
      </c>
    </row>
    <row r="497" spans="2:10">
      <c r="B497" s="10" t="s">
        <v>201</v>
      </c>
      <c r="C497" s="11" t="s">
        <v>11</v>
      </c>
      <c r="E497" s="339" t="s">
        <v>288</v>
      </c>
      <c r="F497" s="17"/>
      <c r="G497" s="101" t="s">
        <v>464</v>
      </c>
      <c r="H497" s="101" t="s">
        <v>464</v>
      </c>
      <c r="I497" s="101" t="s">
        <v>464</v>
      </c>
      <c r="J497" s="102" t="s">
        <v>464</v>
      </c>
    </row>
    <row r="498" spans="2:10">
      <c r="B498" s="10" t="s">
        <v>201</v>
      </c>
      <c r="C498" s="11" t="s">
        <v>11</v>
      </c>
      <c r="E498" s="339" t="s">
        <v>290</v>
      </c>
      <c r="F498" s="17"/>
      <c r="G498" s="101" t="s">
        <v>464</v>
      </c>
      <c r="H498" s="101" t="s">
        <v>464</v>
      </c>
      <c r="I498" s="101" t="s">
        <v>464</v>
      </c>
      <c r="J498" s="102" t="s">
        <v>464</v>
      </c>
    </row>
    <row r="499" spans="2:10">
      <c r="B499" s="10" t="s">
        <v>201</v>
      </c>
      <c r="C499" s="11" t="s">
        <v>11</v>
      </c>
      <c r="E499" s="339" t="s">
        <v>291</v>
      </c>
      <c r="F499" s="17"/>
      <c r="G499" s="101" t="s">
        <v>464</v>
      </c>
      <c r="H499" s="101" t="s">
        <v>464</v>
      </c>
      <c r="I499" s="101" t="s">
        <v>464</v>
      </c>
      <c r="J499" s="102" t="s">
        <v>464</v>
      </c>
    </row>
    <row r="500" spans="2:10">
      <c r="B500" s="10" t="s">
        <v>201</v>
      </c>
      <c r="C500" s="11" t="s">
        <v>11</v>
      </c>
      <c r="E500" s="339" t="s">
        <v>292</v>
      </c>
      <c r="F500" s="17"/>
      <c r="G500" s="101" t="s">
        <v>464</v>
      </c>
      <c r="H500" s="101" t="s">
        <v>464</v>
      </c>
      <c r="I500" s="101" t="s">
        <v>464</v>
      </c>
      <c r="J500" s="102" t="s">
        <v>464</v>
      </c>
    </row>
    <row r="501" spans="2:10">
      <c r="B501" s="10" t="s">
        <v>201</v>
      </c>
      <c r="C501" s="11" t="s">
        <v>11</v>
      </c>
      <c r="E501" s="339" t="s">
        <v>293</v>
      </c>
      <c r="F501" s="17"/>
      <c r="G501" s="101" t="s">
        <v>464</v>
      </c>
      <c r="H501" s="101" t="s">
        <v>464</v>
      </c>
      <c r="I501" s="101" t="s">
        <v>464</v>
      </c>
      <c r="J501" s="102" t="s">
        <v>464</v>
      </c>
    </row>
    <row r="502" spans="2:10">
      <c r="B502" s="12" t="s">
        <v>201</v>
      </c>
      <c r="C502" s="13" t="s">
        <v>11</v>
      </c>
      <c r="E502" s="378" t="s">
        <v>294</v>
      </c>
      <c r="F502" s="19"/>
      <c r="G502" s="103" t="s">
        <v>464</v>
      </c>
      <c r="H502" s="103" t="s">
        <v>464</v>
      </c>
      <c r="I502" s="103" t="s">
        <v>464</v>
      </c>
      <c r="J502" s="105" t="s">
        <v>464</v>
      </c>
    </row>
    <row r="503" spans="2:10">
      <c r="E503" s="669"/>
      <c r="F503" s="670"/>
      <c r="G503" s="389" t="s">
        <v>295</v>
      </c>
      <c r="H503" s="436"/>
      <c r="I503" s="437" t="s">
        <v>296</v>
      </c>
      <c r="J503" s="391"/>
    </row>
    <row r="504" spans="2:10">
      <c r="E504" s="671"/>
      <c r="F504" s="672"/>
      <c r="G504" s="438" t="s">
        <v>286</v>
      </c>
      <c r="H504" s="439"/>
      <c r="I504" s="438" t="s">
        <v>297</v>
      </c>
      <c r="J504" s="440"/>
    </row>
    <row r="505" spans="2:10" ht="12.75" thickBot="1">
      <c r="B505" s="394" t="s">
        <v>201</v>
      </c>
      <c r="C505" s="395" t="s">
        <v>11</v>
      </c>
      <c r="E505" s="379" t="s">
        <v>298</v>
      </c>
      <c r="F505" s="380"/>
      <c r="G505" s="383"/>
      <c r="H505" s="384" t="s">
        <v>464</v>
      </c>
      <c r="I505" s="383"/>
      <c r="J505" s="385" t="s">
        <v>464</v>
      </c>
    </row>
    <row r="506" spans="2:10" ht="12.75" thickBot="1"/>
    <row r="507" spans="2:10">
      <c r="E507" s="70"/>
      <c r="F507" s="286"/>
      <c r="G507" s="386" t="s">
        <v>280</v>
      </c>
      <c r="H507" s="386" t="s">
        <v>281</v>
      </c>
      <c r="I507" s="386" t="s">
        <v>282</v>
      </c>
      <c r="J507" s="387" t="s">
        <v>283</v>
      </c>
    </row>
    <row r="508" spans="2:10" ht="12.75">
      <c r="E508" s="71" t="s">
        <v>299</v>
      </c>
      <c r="F508" s="388"/>
      <c r="G508" s="389" t="s">
        <v>284</v>
      </c>
      <c r="H508" s="390"/>
      <c r="I508" s="390" t="s">
        <v>285</v>
      </c>
      <c r="J508" s="391"/>
    </row>
    <row r="509" spans="2:10">
      <c r="E509" s="71"/>
      <c r="F509" s="388"/>
      <c r="G509" s="392" t="s">
        <v>286</v>
      </c>
      <c r="H509" s="392" t="s">
        <v>287</v>
      </c>
      <c r="I509" s="392" t="s">
        <v>286</v>
      </c>
      <c r="J509" s="393" t="s">
        <v>287</v>
      </c>
    </row>
    <row r="510" spans="2:10">
      <c r="B510" s="8" t="s">
        <v>46</v>
      </c>
      <c r="C510" s="9" t="s">
        <v>11</v>
      </c>
      <c r="E510" s="377" t="s">
        <v>289</v>
      </c>
      <c r="F510" s="15"/>
      <c r="G510" s="381">
        <v>9215</v>
      </c>
      <c r="H510" s="381">
        <v>8914</v>
      </c>
      <c r="I510" s="381">
        <v>0</v>
      </c>
      <c r="J510" s="382">
        <v>0</v>
      </c>
    </row>
    <row r="511" spans="2:10">
      <c r="B511" s="10" t="s">
        <v>46</v>
      </c>
      <c r="C511" s="11" t="s">
        <v>11</v>
      </c>
      <c r="E511" s="339" t="s">
        <v>288</v>
      </c>
      <c r="F511" s="17"/>
      <c r="G511" s="101">
        <v>0</v>
      </c>
      <c r="H511" s="101">
        <v>0</v>
      </c>
      <c r="I511" s="101">
        <v>34</v>
      </c>
      <c r="J511" s="102">
        <v>44</v>
      </c>
    </row>
    <row r="512" spans="2:10">
      <c r="B512" s="10" t="s">
        <v>46</v>
      </c>
      <c r="C512" s="11" t="s">
        <v>11</v>
      </c>
      <c r="E512" s="339" t="s">
        <v>290</v>
      </c>
      <c r="F512" s="17"/>
      <c r="G512" s="101">
        <v>8061</v>
      </c>
      <c r="H512" s="101">
        <v>7755</v>
      </c>
      <c r="I512" s="101" t="s">
        <v>464</v>
      </c>
      <c r="J512" s="102" t="s">
        <v>464</v>
      </c>
    </row>
    <row r="513" spans="2:10">
      <c r="B513" s="10" t="s">
        <v>46</v>
      </c>
      <c r="C513" s="11" t="s">
        <v>11</v>
      </c>
      <c r="E513" s="339" t="s">
        <v>291</v>
      </c>
      <c r="F513" s="17"/>
      <c r="G513" s="101" t="s">
        <v>464</v>
      </c>
      <c r="H513" s="101" t="s">
        <v>464</v>
      </c>
      <c r="I513" s="101" t="s">
        <v>464</v>
      </c>
      <c r="J513" s="102" t="s">
        <v>464</v>
      </c>
    </row>
    <row r="514" spans="2:10">
      <c r="B514" s="10" t="s">
        <v>46</v>
      </c>
      <c r="C514" s="11" t="s">
        <v>11</v>
      </c>
      <c r="E514" s="339" t="s">
        <v>292</v>
      </c>
      <c r="F514" s="17"/>
      <c r="G514" s="101" t="s">
        <v>464</v>
      </c>
      <c r="H514" s="101" t="s">
        <v>464</v>
      </c>
      <c r="I514" s="101" t="s">
        <v>464</v>
      </c>
      <c r="J514" s="102" t="s">
        <v>464</v>
      </c>
    </row>
    <row r="515" spans="2:10">
      <c r="B515" s="10" t="s">
        <v>46</v>
      </c>
      <c r="C515" s="11" t="s">
        <v>11</v>
      </c>
      <c r="E515" s="339" t="s">
        <v>293</v>
      </c>
      <c r="F515" s="17"/>
      <c r="G515" s="101" t="s">
        <v>464</v>
      </c>
      <c r="H515" s="101" t="s">
        <v>464</v>
      </c>
      <c r="I515" s="101" t="s">
        <v>464</v>
      </c>
      <c r="J515" s="102" t="s">
        <v>464</v>
      </c>
    </row>
    <row r="516" spans="2:10">
      <c r="B516" s="12" t="s">
        <v>46</v>
      </c>
      <c r="C516" s="13" t="s">
        <v>11</v>
      </c>
      <c r="E516" s="378" t="s">
        <v>294</v>
      </c>
      <c r="F516" s="19"/>
      <c r="G516" s="103">
        <v>9215</v>
      </c>
      <c r="H516" s="103">
        <v>8914</v>
      </c>
      <c r="I516" s="103">
        <v>34</v>
      </c>
      <c r="J516" s="105">
        <v>44</v>
      </c>
    </row>
    <row r="517" spans="2:10" ht="12" customHeight="1">
      <c r="E517" s="669"/>
      <c r="F517" s="670"/>
      <c r="G517" s="389" t="s">
        <v>295</v>
      </c>
      <c r="H517" s="436"/>
      <c r="I517" s="437" t="s">
        <v>296</v>
      </c>
      <c r="J517" s="391"/>
    </row>
    <row r="518" spans="2:10" ht="12" customHeight="1">
      <c r="E518" s="671"/>
      <c r="F518" s="672"/>
      <c r="G518" s="438" t="s">
        <v>286</v>
      </c>
      <c r="H518" s="439"/>
      <c r="I518" s="438" t="s">
        <v>297</v>
      </c>
      <c r="J518" s="440"/>
    </row>
    <row r="519" spans="2:10" ht="12.75" thickBot="1">
      <c r="B519" s="394" t="s">
        <v>46</v>
      </c>
      <c r="C519" s="395" t="s">
        <v>11</v>
      </c>
      <c r="E519" s="379" t="s">
        <v>298</v>
      </c>
      <c r="F519" s="380"/>
      <c r="G519" s="383"/>
      <c r="H519" s="384">
        <v>14797</v>
      </c>
      <c r="I519" s="383"/>
      <c r="J519" s="385">
        <v>14327</v>
      </c>
    </row>
    <row r="521" spans="2:10" ht="21">
      <c r="E521" s="442" t="s">
        <v>368</v>
      </c>
    </row>
    <row r="523" spans="2:10" ht="15" thickBot="1">
      <c r="E523" s="441" t="s">
        <v>430</v>
      </c>
    </row>
    <row r="524" spans="2:10">
      <c r="G524" s="499">
        <v>202203</v>
      </c>
      <c r="H524" s="477">
        <v>202303</v>
      </c>
    </row>
    <row r="525" spans="2:10" ht="12.75" thickBot="1">
      <c r="E525" s="362"/>
      <c r="F525" s="362"/>
      <c r="G525" s="500" t="s">
        <v>481</v>
      </c>
      <c r="H525" s="479" t="s">
        <v>460</v>
      </c>
    </row>
    <row r="526" spans="2:10">
      <c r="B526" s="8" t="s">
        <v>46</v>
      </c>
      <c r="C526" s="9" t="s">
        <v>11</v>
      </c>
      <c r="E526" s="335" t="s">
        <v>424</v>
      </c>
      <c r="F526" s="336"/>
      <c r="G526" s="553">
        <v>991</v>
      </c>
      <c r="H526" s="213">
        <v>938</v>
      </c>
    </row>
    <row r="527" spans="2:10" ht="13.5">
      <c r="B527" s="10" t="s">
        <v>46</v>
      </c>
      <c r="C527" s="11" t="s">
        <v>11</v>
      </c>
      <c r="E527" s="511" t="s">
        <v>425</v>
      </c>
      <c r="F527" s="512"/>
      <c r="G527" s="519">
        <v>-641</v>
      </c>
      <c r="H527" s="515">
        <v>-589</v>
      </c>
    </row>
    <row r="528" spans="2:10" ht="13.5">
      <c r="B528" s="10" t="s">
        <v>46</v>
      </c>
      <c r="C528" s="11" t="s">
        <v>11</v>
      </c>
      <c r="E528" s="511" t="s">
        <v>426</v>
      </c>
      <c r="F528" s="512"/>
      <c r="G528" s="519">
        <v>350</v>
      </c>
      <c r="H528" s="515">
        <v>349</v>
      </c>
    </row>
    <row r="529" spans="2:8">
      <c r="B529" s="10" t="s">
        <v>46</v>
      </c>
      <c r="C529" s="11" t="s">
        <v>11</v>
      </c>
      <c r="E529" s="339" t="s">
        <v>427</v>
      </c>
      <c r="F529" s="20"/>
      <c r="G529" s="445">
        <v>5</v>
      </c>
      <c r="H529" s="102">
        <v>5</v>
      </c>
    </row>
    <row r="530" spans="2:8">
      <c r="B530" s="10" t="s">
        <v>46</v>
      </c>
      <c r="C530" s="11" t="s">
        <v>11</v>
      </c>
      <c r="E530" s="339" t="s">
        <v>428</v>
      </c>
      <c r="F530" s="20"/>
      <c r="G530" s="445">
        <v>344</v>
      </c>
      <c r="H530" s="102">
        <v>344</v>
      </c>
    </row>
    <row r="531" spans="2:8" ht="12.75" thickBot="1">
      <c r="B531" s="12" t="s">
        <v>46</v>
      </c>
      <c r="C531" s="13" t="s">
        <v>11</v>
      </c>
      <c r="E531" s="341" t="s">
        <v>429</v>
      </c>
      <c r="F531" s="342"/>
      <c r="G531" s="554" t="s">
        <v>464</v>
      </c>
      <c r="H531" s="350" t="s">
        <v>464</v>
      </c>
    </row>
    <row r="532" spans="2:8">
      <c r="B532" s="7"/>
      <c r="C532" s="7"/>
      <c r="G532" s="562"/>
      <c r="H532" s="562"/>
    </row>
    <row r="533" spans="2:8" ht="15" thickBot="1">
      <c r="E533" s="441" t="s">
        <v>405</v>
      </c>
    </row>
    <row r="534" spans="2:8">
      <c r="G534" s="499">
        <v>202203</v>
      </c>
      <c r="H534" s="477">
        <v>202303</v>
      </c>
    </row>
    <row r="535" spans="2:8" ht="12.75" thickBot="1">
      <c r="E535" s="362"/>
      <c r="F535" s="362"/>
      <c r="G535" s="500" t="s">
        <v>481</v>
      </c>
      <c r="H535" s="479" t="s">
        <v>460</v>
      </c>
    </row>
    <row r="536" spans="2:8">
      <c r="B536" s="8" t="s">
        <v>46</v>
      </c>
      <c r="C536" s="9" t="s">
        <v>11</v>
      </c>
      <c r="E536" s="508" t="s">
        <v>406</v>
      </c>
      <c r="F536" s="51"/>
      <c r="G536" s="509">
        <v>-218</v>
      </c>
      <c r="H536" s="507">
        <v>-286</v>
      </c>
    </row>
    <row r="537" spans="2:8" ht="13.5">
      <c r="B537" s="10" t="s">
        <v>46</v>
      </c>
      <c r="C537" s="11" t="s">
        <v>12</v>
      </c>
      <c r="E537" s="464" t="s">
        <v>404</v>
      </c>
      <c r="F537" s="474"/>
      <c r="G537" s="510">
        <v>-7.0000000000000007E-2</v>
      </c>
      <c r="H537" s="469">
        <v>-0.09</v>
      </c>
    </row>
    <row r="538" spans="2:8" ht="14.25" thickBot="1">
      <c r="B538" s="12" t="s">
        <v>46</v>
      </c>
      <c r="C538" s="13" t="s">
        <v>407</v>
      </c>
      <c r="E538" s="465" t="s">
        <v>403</v>
      </c>
      <c r="F538" s="475"/>
      <c r="G538" s="560" t="s">
        <v>473</v>
      </c>
      <c r="H538" s="561" t="s">
        <v>473</v>
      </c>
    </row>
    <row r="540" spans="2:8" ht="15" thickBot="1">
      <c r="E540" s="441" t="s">
        <v>414</v>
      </c>
    </row>
    <row r="541" spans="2:8">
      <c r="G541" s="499">
        <v>202203</v>
      </c>
      <c r="H541" s="477">
        <v>202303</v>
      </c>
    </row>
    <row r="542" spans="2:8" ht="12.75" thickBot="1">
      <c r="E542" s="362"/>
      <c r="F542" s="362"/>
      <c r="G542" s="500" t="s">
        <v>481</v>
      </c>
      <c r="H542" s="479" t="s">
        <v>460</v>
      </c>
    </row>
    <row r="543" spans="2:8">
      <c r="B543" s="8" t="s">
        <v>46</v>
      </c>
      <c r="C543" s="9" t="s">
        <v>11</v>
      </c>
      <c r="E543" s="335" t="s">
        <v>408</v>
      </c>
      <c r="F543" s="336"/>
      <c r="G543" s="509">
        <v>862</v>
      </c>
      <c r="H543" s="507">
        <v>901</v>
      </c>
    </row>
    <row r="544" spans="2:8" ht="14.25" customHeight="1">
      <c r="B544" s="10" t="s">
        <v>46</v>
      </c>
      <c r="C544" s="11" t="s">
        <v>12</v>
      </c>
      <c r="E544" s="511" t="s">
        <v>409</v>
      </c>
      <c r="F544" s="512"/>
      <c r="G544" s="519">
        <v>-577</v>
      </c>
      <c r="H544" s="515">
        <v>-411</v>
      </c>
    </row>
    <row r="545" spans="2:10" ht="13.5">
      <c r="B545" s="10" t="s">
        <v>46</v>
      </c>
      <c r="C545" s="11" t="s">
        <v>407</v>
      </c>
      <c r="E545" s="511" t="s">
        <v>410</v>
      </c>
      <c r="F545" s="512"/>
      <c r="G545" s="519">
        <v>285</v>
      </c>
      <c r="H545" s="515">
        <v>490</v>
      </c>
    </row>
    <row r="546" spans="2:10">
      <c r="B546" s="10" t="s">
        <v>46</v>
      </c>
      <c r="C546" s="11" t="s">
        <v>11</v>
      </c>
      <c r="E546" s="339" t="s">
        <v>411</v>
      </c>
      <c r="F546" s="20"/>
      <c r="G546" s="516">
        <v>348431</v>
      </c>
      <c r="H546" s="72">
        <v>336596</v>
      </c>
    </row>
    <row r="547" spans="2:10">
      <c r="B547" s="10" t="s">
        <v>46</v>
      </c>
      <c r="C547" s="11" t="s">
        <v>12</v>
      </c>
      <c r="E547" s="339" t="s">
        <v>412</v>
      </c>
      <c r="F547" s="20"/>
      <c r="G547" s="517">
        <v>0.25</v>
      </c>
      <c r="H547" s="371">
        <v>0.27</v>
      </c>
    </row>
    <row r="548" spans="2:10" ht="12.75" thickBot="1">
      <c r="B548" s="12" t="s">
        <v>46</v>
      </c>
      <c r="C548" s="13" t="s">
        <v>12</v>
      </c>
      <c r="E548" s="341" t="s">
        <v>413</v>
      </c>
      <c r="F548" s="342"/>
      <c r="G548" s="518">
        <v>0.08</v>
      </c>
      <c r="H548" s="374">
        <v>0.14000000000000001</v>
      </c>
    </row>
    <row r="549" spans="2:10">
      <c r="B549" s="7"/>
      <c r="C549" s="7"/>
      <c r="G549" s="552"/>
      <c r="H549" s="552"/>
    </row>
    <row r="550" spans="2:10" ht="15" thickBot="1">
      <c r="E550" s="441" t="s">
        <v>367</v>
      </c>
    </row>
    <row r="551" spans="2:10">
      <c r="F551" s="565"/>
      <c r="G551" s="446">
        <v>202203</v>
      </c>
      <c r="H551" s="447"/>
      <c r="I551" s="446">
        <v>202303</v>
      </c>
      <c r="J551" s="453"/>
    </row>
    <row r="552" spans="2:10">
      <c r="F552" s="565"/>
      <c r="G552" s="448" t="s">
        <v>481</v>
      </c>
      <c r="H552" s="449"/>
      <c r="I552" s="448" t="s">
        <v>460</v>
      </c>
      <c r="J552" s="454"/>
    </row>
    <row r="553" spans="2:10" ht="12" customHeight="1">
      <c r="F553" s="565"/>
      <c r="G553" s="658" t="s">
        <v>371</v>
      </c>
      <c r="H553" s="660" t="s">
        <v>369</v>
      </c>
      <c r="I553" s="658" t="s">
        <v>371</v>
      </c>
      <c r="J553" s="662" t="s">
        <v>369</v>
      </c>
    </row>
    <row r="554" spans="2:10" ht="12" customHeight="1" thickBot="1">
      <c r="E554" s="362"/>
      <c r="F554" s="566"/>
      <c r="G554" s="659"/>
      <c r="H554" s="661"/>
      <c r="I554" s="659"/>
      <c r="J554" s="663"/>
    </row>
    <row r="555" spans="2:10">
      <c r="B555" s="459" t="s">
        <v>46</v>
      </c>
      <c r="C555" s="9" t="s">
        <v>372</v>
      </c>
      <c r="E555" s="564" t="s">
        <v>326</v>
      </c>
      <c r="F555" s="52"/>
      <c r="G555" s="99">
        <v>862</v>
      </c>
      <c r="H555" s="455">
        <v>3078</v>
      </c>
      <c r="I555" s="450">
        <v>901</v>
      </c>
      <c r="J555" s="455">
        <v>3288</v>
      </c>
    </row>
    <row r="556" spans="2:10">
      <c r="B556" s="36" t="s">
        <v>46</v>
      </c>
      <c r="C556" s="460" t="s">
        <v>372</v>
      </c>
      <c r="E556" s="339" t="s">
        <v>327</v>
      </c>
      <c r="F556" s="17"/>
      <c r="G556" s="101">
        <v>882</v>
      </c>
      <c r="H556" s="456">
        <v>3150</v>
      </c>
      <c r="I556" s="451">
        <v>870</v>
      </c>
      <c r="J556" s="456">
        <v>3175</v>
      </c>
    </row>
    <row r="557" spans="2:10" ht="12.75" thickBot="1">
      <c r="B557" s="458" t="s">
        <v>46</v>
      </c>
      <c r="C557" s="461" t="s">
        <v>372</v>
      </c>
      <c r="E557" s="341" t="s">
        <v>325</v>
      </c>
      <c r="F557" s="348"/>
      <c r="G557" s="349">
        <v>582</v>
      </c>
      <c r="H557" s="457">
        <v>2078</v>
      </c>
      <c r="I557" s="452">
        <v>709</v>
      </c>
      <c r="J557" s="457">
        <v>2587</v>
      </c>
    </row>
    <row r="559" spans="2:10" ht="15" thickBot="1">
      <c r="E559" s="441" t="s">
        <v>370</v>
      </c>
    </row>
    <row r="560" spans="2:10">
      <c r="G560" s="462">
        <v>202203</v>
      </c>
      <c r="H560" s="462">
        <v>202303</v>
      </c>
    </row>
    <row r="561" spans="2:8" ht="12.75" thickBot="1">
      <c r="G561" s="463" t="s">
        <v>481</v>
      </c>
      <c r="H561" s="463" t="s">
        <v>460</v>
      </c>
    </row>
    <row r="562" spans="2:8">
      <c r="B562" s="8" t="s">
        <v>46</v>
      </c>
      <c r="C562" s="9" t="s">
        <v>12</v>
      </c>
      <c r="E562" s="335" t="s">
        <v>373</v>
      </c>
      <c r="F562" s="563"/>
      <c r="G562" s="470">
        <v>76.67</v>
      </c>
      <c r="H562" s="471">
        <v>75.959999999999994</v>
      </c>
    </row>
    <row r="563" spans="2:8" ht="12.75" thickBot="1">
      <c r="B563" s="12" t="s">
        <v>46</v>
      </c>
      <c r="C563" s="13" t="s">
        <v>12</v>
      </c>
      <c r="E563" s="341" t="s">
        <v>374</v>
      </c>
      <c r="F563" s="342"/>
      <c r="G563" s="472">
        <v>76.260000000000005</v>
      </c>
      <c r="H563" s="473">
        <v>76.59</v>
      </c>
    </row>
    <row r="565" spans="2:8" ht="15" thickBot="1">
      <c r="E565" s="441" t="s">
        <v>375</v>
      </c>
    </row>
    <row r="566" spans="2:8">
      <c r="G566" s="476">
        <v>202203</v>
      </c>
      <c r="H566" s="477">
        <v>202303</v>
      </c>
    </row>
    <row r="567" spans="2:8" ht="12.75" thickBot="1">
      <c r="G567" s="478" t="s">
        <v>481</v>
      </c>
      <c r="H567" s="479" t="s">
        <v>460</v>
      </c>
    </row>
    <row r="568" spans="2:8">
      <c r="B568" s="8" t="s">
        <v>46</v>
      </c>
      <c r="C568" s="9" t="s">
        <v>12</v>
      </c>
      <c r="E568" s="513" t="s">
        <v>376</v>
      </c>
      <c r="F568" s="514"/>
      <c r="G568" s="466">
        <v>0.86</v>
      </c>
      <c r="H568" s="467">
        <v>0.85</v>
      </c>
    </row>
    <row r="569" spans="2:8" ht="13.5">
      <c r="B569" s="10" t="s">
        <v>46</v>
      </c>
      <c r="C569" s="11" t="s">
        <v>12</v>
      </c>
      <c r="E569" s="464" t="s">
        <v>377</v>
      </c>
      <c r="F569" s="474"/>
      <c r="G569" s="468">
        <v>0.56000000000000005</v>
      </c>
      <c r="H569" s="469">
        <v>0.56000000000000005</v>
      </c>
    </row>
    <row r="570" spans="2:8" ht="13.5">
      <c r="B570" s="10" t="s">
        <v>46</v>
      </c>
      <c r="C570" s="11" t="s">
        <v>12</v>
      </c>
      <c r="E570" s="464" t="s">
        <v>378</v>
      </c>
      <c r="F570" s="474"/>
      <c r="G570" s="468">
        <v>0.28000000000000003</v>
      </c>
      <c r="H570" s="469">
        <v>0.27</v>
      </c>
    </row>
    <row r="571" spans="2:8" ht="14.25" thickBot="1">
      <c r="B571" s="12" t="s">
        <v>46</v>
      </c>
      <c r="C571" s="13" t="s">
        <v>12</v>
      </c>
      <c r="E571" s="465" t="s">
        <v>379</v>
      </c>
      <c r="F571" s="475"/>
      <c r="G571" s="480">
        <v>0.02</v>
      </c>
      <c r="H571" s="481">
        <v>0.02</v>
      </c>
    </row>
    <row r="573" spans="2:8" ht="15" thickBot="1">
      <c r="E573" s="441" t="s">
        <v>402</v>
      </c>
    </row>
    <row r="574" spans="2:8">
      <c r="G574" s="499">
        <v>202203</v>
      </c>
      <c r="H574" s="477">
        <v>202303</v>
      </c>
    </row>
    <row r="575" spans="2:8" ht="12.75" thickBot="1">
      <c r="G575" s="500" t="s">
        <v>481</v>
      </c>
      <c r="H575" s="491" t="s">
        <v>460</v>
      </c>
    </row>
    <row r="576" spans="2:8">
      <c r="B576" s="10" t="s">
        <v>46</v>
      </c>
      <c r="C576" s="11" t="s">
        <v>11</v>
      </c>
      <c r="E576" s="110" t="s">
        <v>387</v>
      </c>
      <c r="F576" s="336"/>
      <c r="G576" s="501">
        <v>3461</v>
      </c>
      <c r="H576" s="492">
        <v>3318</v>
      </c>
    </row>
    <row r="577" spans="2:8">
      <c r="B577" s="10" t="s">
        <v>46</v>
      </c>
      <c r="C577" s="11" t="s">
        <v>11</v>
      </c>
      <c r="E577" s="114" t="s">
        <v>388</v>
      </c>
      <c r="F577" s="17"/>
      <c r="G577" s="502">
        <v>15</v>
      </c>
      <c r="H577" s="493">
        <v>12</v>
      </c>
    </row>
    <row r="578" spans="2:8">
      <c r="B578" s="10" t="s">
        <v>46</v>
      </c>
      <c r="C578" s="11" t="s">
        <v>11</v>
      </c>
      <c r="E578" s="114" t="s">
        <v>389</v>
      </c>
      <c r="F578" s="17"/>
      <c r="G578" s="502">
        <v>2834</v>
      </c>
      <c r="H578" s="493">
        <v>2847</v>
      </c>
    </row>
    <row r="579" spans="2:8">
      <c r="B579" s="10" t="s">
        <v>46</v>
      </c>
      <c r="C579" s="11" t="s">
        <v>11</v>
      </c>
      <c r="E579" s="489" t="s">
        <v>390</v>
      </c>
      <c r="F579" s="19"/>
      <c r="G579" s="32">
        <v>612</v>
      </c>
      <c r="H579" s="494">
        <v>459</v>
      </c>
    </row>
    <row r="580" spans="2:8">
      <c r="B580" s="10" t="s">
        <v>46</v>
      </c>
      <c r="C580" s="11" t="s">
        <v>11</v>
      </c>
      <c r="E580" s="490" t="s">
        <v>391</v>
      </c>
      <c r="F580" s="15"/>
      <c r="G580" s="503">
        <v>2585</v>
      </c>
      <c r="H580" s="495">
        <v>2530</v>
      </c>
    </row>
    <row r="581" spans="2:8">
      <c r="B581" s="10" t="s">
        <v>46</v>
      </c>
      <c r="C581" s="11" t="s">
        <v>11</v>
      </c>
      <c r="E581" s="114" t="s">
        <v>392</v>
      </c>
      <c r="F581" s="17"/>
      <c r="G581" s="504">
        <v>-876</v>
      </c>
      <c r="H581" s="496">
        <v>-788</v>
      </c>
    </row>
    <row r="582" spans="2:8">
      <c r="E582" s="489" t="s">
        <v>393</v>
      </c>
      <c r="F582" s="19"/>
      <c r="G582" s="505" t="s">
        <v>474</v>
      </c>
      <c r="H582" s="497" t="s">
        <v>474</v>
      </c>
    </row>
    <row r="583" spans="2:8">
      <c r="B583" s="10" t="s">
        <v>46</v>
      </c>
      <c r="C583" s="11" t="s">
        <v>11</v>
      </c>
      <c r="E583" s="490" t="s">
        <v>394</v>
      </c>
      <c r="F583" s="15"/>
      <c r="G583" s="503">
        <v>962</v>
      </c>
      <c r="H583" s="495">
        <v>999</v>
      </c>
    </row>
    <row r="584" spans="2:8">
      <c r="B584" s="10" t="s">
        <v>46</v>
      </c>
      <c r="C584" s="11" t="s">
        <v>11</v>
      </c>
      <c r="E584" s="114" t="s">
        <v>395</v>
      </c>
      <c r="F584" s="17"/>
      <c r="G584" s="504">
        <v>86</v>
      </c>
      <c r="H584" s="496">
        <v>211</v>
      </c>
    </row>
    <row r="585" spans="2:8">
      <c r="E585" s="489" t="s">
        <v>393</v>
      </c>
      <c r="F585" s="19"/>
      <c r="G585" s="505" t="s">
        <v>475</v>
      </c>
      <c r="H585" s="497" t="s">
        <v>475</v>
      </c>
    </row>
    <row r="586" spans="2:8">
      <c r="B586" s="10" t="s">
        <v>46</v>
      </c>
      <c r="C586" s="11" t="s">
        <v>11</v>
      </c>
      <c r="E586" s="490" t="s">
        <v>396</v>
      </c>
      <c r="F586" s="15"/>
      <c r="G586" s="503">
        <v>40</v>
      </c>
      <c r="H586" s="495">
        <v>44</v>
      </c>
    </row>
    <row r="587" spans="2:8">
      <c r="B587" s="10" t="s">
        <v>46</v>
      </c>
      <c r="C587" s="11" t="s">
        <v>11</v>
      </c>
      <c r="E587" s="114" t="s">
        <v>397</v>
      </c>
      <c r="F587" s="17"/>
      <c r="G587" s="504">
        <v>126</v>
      </c>
      <c r="H587" s="496">
        <v>255</v>
      </c>
    </row>
    <row r="588" spans="2:8">
      <c r="E588" s="489" t="s">
        <v>393</v>
      </c>
      <c r="F588" s="19"/>
      <c r="G588" s="505" t="s">
        <v>476</v>
      </c>
      <c r="H588" s="497" t="s">
        <v>476</v>
      </c>
    </row>
    <row r="589" spans="2:8">
      <c r="B589" s="10" t="s">
        <v>46</v>
      </c>
      <c r="C589" s="11" t="s">
        <v>11</v>
      </c>
      <c r="E589" s="490" t="s">
        <v>398</v>
      </c>
      <c r="F589" s="15"/>
      <c r="G589" s="503">
        <v>-20</v>
      </c>
      <c r="H589" s="495">
        <v>31</v>
      </c>
    </row>
    <row r="590" spans="2:8">
      <c r="B590" s="10" t="s">
        <v>46</v>
      </c>
      <c r="C590" s="11" t="s">
        <v>11</v>
      </c>
      <c r="E590" s="114" t="s">
        <v>399</v>
      </c>
      <c r="F590" s="17"/>
      <c r="G590" s="504">
        <v>106</v>
      </c>
      <c r="H590" s="496">
        <v>286</v>
      </c>
    </row>
    <row r="591" spans="2:8">
      <c r="E591" s="489" t="s">
        <v>393</v>
      </c>
      <c r="F591" s="19"/>
      <c r="G591" s="505" t="s">
        <v>476</v>
      </c>
      <c r="H591" s="497" t="s">
        <v>476</v>
      </c>
    </row>
    <row r="592" spans="2:8">
      <c r="B592" s="10" t="s">
        <v>46</v>
      </c>
      <c r="C592" s="11" t="s">
        <v>11</v>
      </c>
      <c r="E592" s="490" t="s">
        <v>400</v>
      </c>
      <c r="F592" s="15"/>
      <c r="G592" s="503">
        <v>11</v>
      </c>
      <c r="H592" s="495">
        <v>25</v>
      </c>
    </row>
    <row r="593" spans="2:15">
      <c r="B593" s="10" t="s">
        <v>46</v>
      </c>
      <c r="C593" s="11" t="s">
        <v>11</v>
      </c>
      <c r="E593" s="114" t="s">
        <v>401</v>
      </c>
      <c r="F593" s="17"/>
      <c r="G593" s="504">
        <v>117</v>
      </c>
      <c r="H593" s="496">
        <v>311</v>
      </c>
    </row>
    <row r="594" spans="2:15" ht="12.75" thickBot="1">
      <c r="E594" s="115" t="s">
        <v>393</v>
      </c>
      <c r="F594" s="348"/>
      <c r="G594" s="506" t="s">
        <v>476</v>
      </c>
      <c r="H594" s="498" t="s">
        <v>476</v>
      </c>
    </row>
    <row r="597" spans="2:15" ht="14.25">
      <c r="E597" s="441" t="s">
        <v>415</v>
      </c>
      <c r="F597" s="5"/>
      <c r="J597" s="37"/>
    </row>
    <row r="598" spans="2:15" ht="12.75" thickBot="1"/>
    <row r="599" spans="2:15">
      <c r="F599" s="537">
        <v>202203</v>
      </c>
      <c r="G599" s="531"/>
      <c r="H599" s="532"/>
      <c r="I599" s="532"/>
      <c r="J599" s="532"/>
      <c r="K599" s="530">
        <v>202303</v>
      </c>
      <c r="L599" s="531"/>
      <c r="M599" s="532"/>
      <c r="N599" s="532"/>
      <c r="O599" s="533"/>
    </row>
    <row r="600" spans="2:15">
      <c r="F600" s="538" t="s">
        <v>481</v>
      </c>
      <c r="G600" s="525"/>
      <c r="H600" s="526"/>
      <c r="I600" s="526"/>
      <c r="J600" s="526"/>
      <c r="K600" s="522" t="s">
        <v>460</v>
      </c>
      <c r="L600" s="525"/>
      <c r="M600" s="526"/>
      <c r="N600" s="526"/>
      <c r="O600" s="534"/>
    </row>
    <row r="601" spans="2:15">
      <c r="F601" s="539" t="s">
        <v>178</v>
      </c>
      <c r="G601" s="654" t="s">
        <v>417</v>
      </c>
      <c r="H601" s="656" t="s">
        <v>181</v>
      </c>
      <c r="I601" s="524"/>
      <c r="J601" s="524"/>
      <c r="K601" s="523" t="s">
        <v>178</v>
      </c>
      <c r="L601" s="654" t="s">
        <v>417</v>
      </c>
      <c r="M601" s="656" t="s">
        <v>181</v>
      </c>
      <c r="N601" s="524"/>
      <c r="O601" s="535"/>
    </row>
    <row r="602" spans="2:15" ht="12" customHeight="1" thickBot="1">
      <c r="F602" s="540" t="s">
        <v>416</v>
      </c>
      <c r="G602" s="655"/>
      <c r="H602" s="657"/>
      <c r="I602" s="541" t="s">
        <v>418</v>
      </c>
      <c r="J602" s="544" t="s">
        <v>419</v>
      </c>
      <c r="K602" s="523" t="s">
        <v>416</v>
      </c>
      <c r="L602" s="655"/>
      <c r="M602" s="657"/>
      <c r="N602" s="541" t="s">
        <v>418</v>
      </c>
      <c r="O602" s="542" t="s">
        <v>419</v>
      </c>
    </row>
    <row r="603" spans="2:15">
      <c r="B603" s="8" t="s">
        <v>46</v>
      </c>
      <c r="C603" s="9" t="s">
        <v>11</v>
      </c>
      <c r="E603" s="527" t="s">
        <v>146</v>
      </c>
      <c r="F603" s="520" t="s">
        <v>464</v>
      </c>
      <c r="G603" s="73" t="str">
        <f>IF(SUM(F603)+SUM(H603)=0,"- ",SUM(F603)+SUM(H603))</f>
        <v xml:space="preserve">- </v>
      </c>
      <c r="H603" s="73" t="s">
        <v>464</v>
      </c>
      <c r="I603" s="73" t="s">
        <v>464</v>
      </c>
      <c r="J603" s="520" t="s">
        <v>464</v>
      </c>
      <c r="K603" s="520" t="s">
        <v>464</v>
      </c>
      <c r="L603" s="73" t="str">
        <f>IF(SUM(K603)+SUM(M603)=0,"- ",SUM(K603)+SUM(M603))</f>
        <v xml:space="preserve">- </v>
      </c>
      <c r="M603" s="73" t="s">
        <v>464</v>
      </c>
      <c r="N603" s="73" t="s">
        <v>464</v>
      </c>
      <c r="O603" s="328" t="s">
        <v>464</v>
      </c>
    </row>
    <row r="604" spans="2:15">
      <c r="B604" s="10" t="s">
        <v>46</v>
      </c>
      <c r="C604" s="11" t="s">
        <v>11</v>
      </c>
      <c r="E604" s="528" t="s">
        <v>159</v>
      </c>
      <c r="F604" s="521" t="s">
        <v>464</v>
      </c>
      <c r="G604" s="75" t="str">
        <f t="shared" ref="G604:G608" si="12">IF(SUM(F604)+SUM(H604)=0,"- ",SUM(F604)+SUM(H604))</f>
        <v xml:space="preserve">- </v>
      </c>
      <c r="H604" s="75" t="s">
        <v>464</v>
      </c>
      <c r="I604" s="75" t="s">
        <v>464</v>
      </c>
      <c r="J604" s="521" t="s">
        <v>464</v>
      </c>
      <c r="K604" s="521" t="s">
        <v>464</v>
      </c>
      <c r="L604" s="75" t="str">
        <f t="shared" ref="L604:L608" si="13">IF(SUM(K604)+SUM(M604)=0,"- ",SUM(K604)+SUM(M604))</f>
        <v xml:space="preserve">- </v>
      </c>
      <c r="M604" s="75" t="s">
        <v>464</v>
      </c>
      <c r="N604" s="75" t="s">
        <v>464</v>
      </c>
      <c r="O604" s="84" t="s">
        <v>464</v>
      </c>
    </row>
    <row r="605" spans="2:15">
      <c r="B605" s="10" t="s">
        <v>46</v>
      </c>
      <c r="C605" s="11" t="s">
        <v>11</v>
      </c>
      <c r="E605" s="528" t="s">
        <v>161</v>
      </c>
      <c r="F605" s="521">
        <v>150</v>
      </c>
      <c r="G605" s="75">
        <f t="shared" si="12"/>
        <v>149.9</v>
      </c>
      <c r="H605" s="75">
        <v>-0.1</v>
      </c>
      <c r="I605" s="75" t="s">
        <v>464</v>
      </c>
      <c r="J605" s="521">
        <v>-0.1</v>
      </c>
      <c r="K605" s="521">
        <v>150</v>
      </c>
      <c r="L605" s="75">
        <f t="shared" si="13"/>
        <v>149.9</v>
      </c>
      <c r="M605" s="75">
        <v>-0.1</v>
      </c>
      <c r="N605" s="75" t="s">
        <v>464</v>
      </c>
      <c r="O605" s="84">
        <v>-0.1</v>
      </c>
    </row>
    <row r="606" spans="2:15">
      <c r="B606" s="10" t="s">
        <v>46</v>
      </c>
      <c r="C606" s="11" t="s">
        <v>11</v>
      </c>
      <c r="E606" s="528" t="s">
        <v>163</v>
      </c>
      <c r="F606" s="521">
        <v>1500</v>
      </c>
      <c r="G606" s="75">
        <f t="shared" si="12"/>
        <v>1496</v>
      </c>
      <c r="H606" s="75">
        <v>-4</v>
      </c>
      <c r="I606" s="75">
        <v>13</v>
      </c>
      <c r="J606" s="521">
        <v>-17</v>
      </c>
      <c r="K606" s="521">
        <v>1000</v>
      </c>
      <c r="L606" s="75">
        <f t="shared" si="13"/>
        <v>980</v>
      </c>
      <c r="M606" s="75">
        <v>-20</v>
      </c>
      <c r="N606" s="75">
        <v>2</v>
      </c>
      <c r="O606" s="84">
        <v>-22</v>
      </c>
    </row>
    <row r="607" spans="2:15">
      <c r="B607" s="10" t="s">
        <v>46</v>
      </c>
      <c r="C607" s="11" t="s">
        <v>11</v>
      </c>
      <c r="E607" s="543" t="s">
        <v>164</v>
      </c>
      <c r="F607" s="521" t="s">
        <v>464</v>
      </c>
      <c r="G607" s="75" t="str">
        <f t="shared" si="12"/>
        <v xml:space="preserve">- </v>
      </c>
      <c r="H607" s="75" t="s">
        <v>464</v>
      </c>
      <c r="I607" s="75" t="s">
        <v>464</v>
      </c>
      <c r="J607" s="521" t="s">
        <v>464</v>
      </c>
      <c r="K607" s="521" t="s">
        <v>464</v>
      </c>
      <c r="L607" s="75" t="str">
        <f t="shared" si="13"/>
        <v xml:space="preserve">- </v>
      </c>
      <c r="M607" s="75" t="s">
        <v>464</v>
      </c>
      <c r="N607" s="75" t="s">
        <v>464</v>
      </c>
      <c r="O607" s="84" t="s">
        <v>464</v>
      </c>
    </row>
    <row r="608" spans="2:15">
      <c r="B608" s="10" t="s">
        <v>46</v>
      </c>
      <c r="C608" s="11" t="s">
        <v>11</v>
      </c>
      <c r="E608" s="543" t="s">
        <v>29</v>
      </c>
      <c r="F608" s="521" t="s">
        <v>464</v>
      </c>
      <c r="G608" s="75" t="str">
        <f t="shared" si="12"/>
        <v xml:space="preserve">- </v>
      </c>
      <c r="H608" s="75" t="s">
        <v>464</v>
      </c>
      <c r="I608" s="75" t="s">
        <v>464</v>
      </c>
      <c r="J608" s="521" t="s">
        <v>464</v>
      </c>
      <c r="K608" s="521" t="s">
        <v>464</v>
      </c>
      <c r="L608" s="75" t="str">
        <f t="shared" si="13"/>
        <v xml:space="preserve">- </v>
      </c>
      <c r="M608" s="75" t="s">
        <v>464</v>
      </c>
      <c r="N608" s="75" t="s">
        <v>464</v>
      </c>
      <c r="O608" s="84" t="s">
        <v>464</v>
      </c>
    </row>
    <row r="609" spans="2:15" ht="12.75" thickBot="1">
      <c r="B609" s="12" t="s">
        <v>46</v>
      </c>
      <c r="C609" s="13" t="s">
        <v>11</v>
      </c>
      <c r="E609" s="529" t="s">
        <v>158</v>
      </c>
      <c r="F609" s="536">
        <v>1650</v>
      </c>
      <c r="G609" s="85">
        <v>1644</v>
      </c>
      <c r="H609" s="85">
        <v>-5</v>
      </c>
      <c r="I609" s="85">
        <v>13</v>
      </c>
      <c r="J609" s="536">
        <v>-18</v>
      </c>
      <c r="K609" s="536">
        <v>1150</v>
      </c>
      <c r="L609" s="85">
        <v>1128</v>
      </c>
      <c r="M609" s="85">
        <v>-21</v>
      </c>
      <c r="N609" s="85">
        <v>2</v>
      </c>
      <c r="O609" s="86">
        <v>-23</v>
      </c>
    </row>
    <row r="611" spans="2:15" ht="14.25">
      <c r="E611" s="441" t="s">
        <v>420</v>
      </c>
      <c r="F611" s="5"/>
      <c r="J611" s="37"/>
    </row>
    <row r="612" spans="2:15" ht="12.75" thickBot="1"/>
    <row r="613" spans="2:15">
      <c r="F613" s="537">
        <v>202203</v>
      </c>
      <c r="G613" s="531"/>
      <c r="H613" s="532"/>
      <c r="I613" s="532"/>
      <c r="J613" s="532"/>
      <c r="K613" s="530">
        <v>202303</v>
      </c>
      <c r="L613" s="531"/>
      <c r="M613" s="532"/>
      <c r="N613" s="532"/>
      <c r="O613" s="533"/>
    </row>
    <row r="614" spans="2:15">
      <c r="F614" s="538" t="s">
        <v>481</v>
      </c>
      <c r="G614" s="525"/>
      <c r="H614" s="526"/>
      <c r="I614" s="526"/>
      <c r="J614" s="526"/>
      <c r="K614" s="522" t="s">
        <v>460</v>
      </c>
      <c r="L614" s="525"/>
      <c r="M614" s="526"/>
      <c r="N614" s="526"/>
      <c r="O614" s="534"/>
    </row>
    <row r="615" spans="2:15">
      <c r="F615" s="539" t="s">
        <v>180</v>
      </c>
      <c r="G615" s="546" t="s">
        <v>178</v>
      </c>
      <c r="H615" s="656" t="s">
        <v>422</v>
      </c>
      <c r="I615" s="524"/>
      <c r="J615" s="524"/>
      <c r="K615" s="523" t="s">
        <v>180</v>
      </c>
      <c r="L615" s="546" t="s">
        <v>178</v>
      </c>
      <c r="M615" s="656" t="s">
        <v>422</v>
      </c>
      <c r="N615" s="524"/>
      <c r="O615" s="535"/>
    </row>
    <row r="616" spans="2:15" ht="12" customHeight="1" thickBot="1">
      <c r="F616" s="540" t="s">
        <v>421</v>
      </c>
      <c r="G616" s="547" t="s">
        <v>416</v>
      </c>
      <c r="H616" s="657"/>
      <c r="I616" s="541" t="s">
        <v>418</v>
      </c>
      <c r="J616" s="544" t="s">
        <v>419</v>
      </c>
      <c r="K616" s="545" t="s">
        <v>421</v>
      </c>
      <c r="L616" s="547" t="s">
        <v>416</v>
      </c>
      <c r="M616" s="657"/>
      <c r="N616" s="541" t="s">
        <v>418</v>
      </c>
      <c r="O616" s="542" t="s">
        <v>419</v>
      </c>
    </row>
    <row r="617" spans="2:15">
      <c r="B617" s="8" t="s">
        <v>46</v>
      </c>
      <c r="C617" s="9" t="s">
        <v>11</v>
      </c>
      <c r="E617" s="527" t="s">
        <v>162</v>
      </c>
      <c r="F617" s="520">
        <v>246</v>
      </c>
      <c r="G617" s="73">
        <v>186</v>
      </c>
      <c r="H617" s="73">
        <v>-59</v>
      </c>
      <c r="I617" s="73">
        <v>4</v>
      </c>
      <c r="J617" s="328">
        <v>-63</v>
      </c>
      <c r="K617" s="520">
        <v>148</v>
      </c>
      <c r="L617" s="73">
        <v>121</v>
      </c>
      <c r="M617" s="73">
        <v>-28</v>
      </c>
      <c r="N617" s="73">
        <v>5</v>
      </c>
      <c r="O617" s="328">
        <v>-33</v>
      </c>
    </row>
    <row r="618" spans="2:15">
      <c r="B618" s="10" t="s">
        <v>46</v>
      </c>
      <c r="C618" s="11" t="s">
        <v>11</v>
      </c>
      <c r="E618" s="528" t="s">
        <v>182</v>
      </c>
      <c r="F618" s="521">
        <v>76821</v>
      </c>
      <c r="G618" s="75">
        <v>76519</v>
      </c>
      <c r="H618" s="75">
        <v>-301</v>
      </c>
      <c r="I618" s="75">
        <v>1075</v>
      </c>
      <c r="J618" s="84">
        <v>-1376</v>
      </c>
      <c r="K618" s="521">
        <v>80370</v>
      </c>
      <c r="L618" s="75">
        <v>77786</v>
      </c>
      <c r="M618" s="75">
        <v>-2584</v>
      </c>
      <c r="N618" s="75">
        <v>700</v>
      </c>
      <c r="O618" s="84">
        <v>-3284</v>
      </c>
    </row>
    <row r="619" spans="2:15">
      <c r="B619" s="10" t="s">
        <v>46</v>
      </c>
      <c r="C619" s="11" t="s">
        <v>11</v>
      </c>
      <c r="E619" s="543" t="s">
        <v>146</v>
      </c>
      <c r="F619" s="521">
        <f>IF(SUM(G619)-SUM(H619)=0,"- ",SUM(G619)-SUM(H619))</f>
        <v>26324</v>
      </c>
      <c r="G619" s="75">
        <v>26084</v>
      </c>
      <c r="H619" s="75">
        <v>-240</v>
      </c>
      <c r="I619" s="75">
        <v>636</v>
      </c>
      <c r="J619" s="84">
        <v>-876</v>
      </c>
      <c r="K619" s="521">
        <f>IF(SUM(L619)-SUM(M619)=0,"- ",SUM(L619)-SUM(M619))</f>
        <v>25507</v>
      </c>
      <c r="L619" s="75">
        <v>24354</v>
      </c>
      <c r="M619" s="75">
        <v>-1153</v>
      </c>
      <c r="N619" s="75">
        <v>435</v>
      </c>
      <c r="O619" s="84">
        <v>-1588</v>
      </c>
    </row>
    <row r="620" spans="2:15">
      <c r="B620" s="10" t="s">
        <v>46</v>
      </c>
      <c r="C620" s="11" t="s">
        <v>11</v>
      </c>
      <c r="E620" s="543" t="s">
        <v>159</v>
      </c>
      <c r="F620" s="521">
        <f t="shared" ref="F620:F623" si="14">IF(SUM(G620)-SUM(H620)=0,"- ",SUM(G620)-SUM(H620))</f>
        <v>4011.1</v>
      </c>
      <c r="G620" s="75">
        <v>4209</v>
      </c>
      <c r="H620" s="75">
        <v>197.9</v>
      </c>
      <c r="I620" s="75">
        <v>198</v>
      </c>
      <c r="J620" s="84">
        <v>-0.1</v>
      </c>
      <c r="K620" s="521">
        <f t="shared" ref="K620:K627" si="15">IF(SUM(L620)-SUM(M620)=0,"- ",SUM(L620)-SUM(M620))</f>
        <v>4057</v>
      </c>
      <c r="L620" s="75">
        <v>4179</v>
      </c>
      <c r="M620" s="75">
        <v>122</v>
      </c>
      <c r="N620" s="75">
        <v>144</v>
      </c>
      <c r="O620" s="84">
        <v>-22</v>
      </c>
    </row>
    <row r="621" spans="2:15">
      <c r="B621" s="10" t="s">
        <v>46</v>
      </c>
      <c r="C621" s="11" t="s">
        <v>11</v>
      </c>
      <c r="E621" s="543" t="s">
        <v>160</v>
      </c>
      <c r="F621" s="521" t="str">
        <f t="shared" si="14"/>
        <v xml:space="preserve">- </v>
      </c>
      <c r="G621" s="75" t="s">
        <v>464</v>
      </c>
      <c r="H621" s="75" t="s">
        <v>464</v>
      </c>
      <c r="I621" s="75" t="s">
        <v>464</v>
      </c>
      <c r="J621" s="84" t="s">
        <v>464</v>
      </c>
      <c r="K621" s="521" t="str">
        <f t="shared" si="15"/>
        <v xml:space="preserve">- </v>
      </c>
      <c r="L621" s="75" t="s">
        <v>464</v>
      </c>
      <c r="M621" s="75" t="s">
        <v>464</v>
      </c>
      <c r="N621" s="75" t="s">
        <v>464</v>
      </c>
      <c r="O621" s="84" t="s">
        <v>464</v>
      </c>
    </row>
    <row r="622" spans="2:15">
      <c r="B622" s="10" t="s">
        <v>46</v>
      </c>
      <c r="C622" s="11" t="s">
        <v>11</v>
      </c>
      <c r="E622" s="543" t="s">
        <v>161</v>
      </c>
      <c r="F622" s="521">
        <f t="shared" si="14"/>
        <v>46485</v>
      </c>
      <c r="G622" s="75">
        <v>46226</v>
      </c>
      <c r="H622" s="75">
        <v>-259</v>
      </c>
      <c r="I622" s="75">
        <v>240</v>
      </c>
      <c r="J622" s="84">
        <v>-499</v>
      </c>
      <c r="K622" s="521">
        <f t="shared" si="15"/>
        <v>50803</v>
      </c>
      <c r="L622" s="75">
        <v>49251</v>
      </c>
      <c r="M622" s="75">
        <v>-1552</v>
      </c>
      <c r="N622" s="75">
        <v>120</v>
      </c>
      <c r="O622" s="84">
        <v>-1672</v>
      </c>
    </row>
    <row r="623" spans="2:15">
      <c r="B623" s="10" t="s">
        <v>46</v>
      </c>
      <c r="C623" s="11" t="s">
        <v>11</v>
      </c>
      <c r="E623" s="528" t="s">
        <v>163</v>
      </c>
      <c r="F623" s="521">
        <f t="shared" si="14"/>
        <v>25142</v>
      </c>
      <c r="G623" s="75">
        <v>25259</v>
      </c>
      <c r="H623" s="75">
        <v>117</v>
      </c>
      <c r="I623" s="75">
        <v>712</v>
      </c>
      <c r="J623" s="84">
        <v>-595</v>
      </c>
      <c r="K623" s="521">
        <f t="shared" si="15"/>
        <v>25298</v>
      </c>
      <c r="L623" s="75">
        <v>24521</v>
      </c>
      <c r="M623" s="75">
        <v>-777</v>
      </c>
      <c r="N623" s="75">
        <v>465</v>
      </c>
      <c r="O623" s="84">
        <v>-1242</v>
      </c>
    </row>
    <row r="624" spans="2:15">
      <c r="B624" s="10" t="s">
        <v>46</v>
      </c>
      <c r="C624" s="11" t="s">
        <v>11</v>
      </c>
      <c r="E624" s="543" t="s">
        <v>423</v>
      </c>
      <c r="F624" s="521" t="str">
        <f t="shared" ref="F624:F627" si="16">IF(SUM(G624)-SUM(H624)=0,"- ",SUM(G624)-SUM(H624))</f>
        <v xml:space="preserve">- </v>
      </c>
      <c r="G624" s="75" t="s">
        <v>464</v>
      </c>
      <c r="H624" s="75" t="s">
        <v>464</v>
      </c>
      <c r="I624" s="75" t="s">
        <v>464</v>
      </c>
      <c r="J624" s="84" t="s">
        <v>464</v>
      </c>
      <c r="K624" s="521" t="str">
        <f t="shared" si="15"/>
        <v xml:space="preserve">- </v>
      </c>
      <c r="L624" s="75" t="s">
        <v>464</v>
      </c>
      <c r="M624" s="75" t="s">
        <v>464</v>
      </c>
      <c r="N624" s="75" t="s">
        <v>464</v>
      </c>
      <c r="O624" s="84" t="s">
        <v>464</v>
      </c>
    </row>
    <row r="625" spans="2:15">
      <c r="B625" s="10" t="s">
        <v>46</v>
      </c>
      <c r="C625" s="11" t="s">
        <v>11</v>
      </c>
      <c r="E625" s="548" t="s">
        <v>162</v>
      </c>
      <c r="F625" s="521" t="str">
        <f t="shared" si="16"/>
        <v xml:space="preserve">- </v>
      </c>
      <c r="G625" s="75" t="s">
        <v>464</v>
      </c>
      <c r="H625" s="75" t="s">
        <v>464</v>
      </c>
      <c r="I625" s="75" t="s">
        <v>464</v>
      </c>
      <c r="J625" s="84" t="s">
        <v>464</v>
      </c>
      <c r="K625" s="521" t="str">
        <f t="shared" si="15"/>
        <v xml:space="preserve">- </v>
      </c>
      <c r="L625" s="75" t="s">
        <v>464</v>
      </c>
      <c r="M625" s="75" t="s">
        <v>464</v>
      </c>
      <c r="N625" s="75" t="s">
        <v>464</v>
      </c>
      <c r="O625" s="84" t="s">
        <v>464</v>
      </c>
    </row>
    <row r="626" spans="2:15">
      <c r="B626" s="10" t="s">
        <v>46</v>
      </c>
      <c r="C626" s="11" t="s">
        <v>11</v>
      </c>
      <c r="E626" s="548" t="s">
        <v>165</v>
      </c>
      <c r="F626" s="521" t="str">
        <f t="shared" si="16"/>
        <v xml:space="preserve">- </v>
      </c>
      <c r="G626" s="75" t="s">
        <v>464</v>
      </c>
      <c r="H626" s="75" t="s">
        <v>464</v>
      </c>
      <c r="I626" s="75" t="s">
        <v>464</v>
      </c>
      <c r="J626" s="84" t="s">
        <v>464</v>
      </c>
      <c r="K626" s="521" t="str">
        <f t="shared" si="15"/>
        <v xml:space="preserve">- </v>
      </c>
      <c r="L626" s="75" t="s">
        <v>464</v>
      </c>
      <c r="M626" s="75" t="s">
        <v>464</v>
      </c>
      <c r="N626" s="75" t="s">
        <v>464</v>
      </c>
      <c r="O626" s="84" t="s">
        <v>464</v>
      </c>
    </row>
    <row r="627" spans="2:15">
      <c r="B627" s="10" t="s">
        <v>46</v>
      </c>
      <c r="C627" s="11" t="s">
        <v>11</v>
      </c>
      <c r="E627" s="551" t="s">
        <v>163</v>
      </c>
      <c r="F627" s="521" t="str">
        <f t="shared" si="16"/>
        <v xml:space="preserve">- </v>
      </c>
      <c r="G627" s="549" t="s">
        <v>464</v>
      </c>
      <c r="H627" s="549" t="s">
        <v>464</v>
      </c>
      <c r="I627" s="549" t="s">
        <v>464</v>
      </c>
      <c r="J627" s="550" t="s">
        <v>464</v>
      </c>
      <c r="K627" s="521" t="str">
        <f t="shared" si="15"/>
        <v xml:space="preserve">- </v>
      </c>
      <c r="L627" s="549" t="s">
        <v>464</v>
      </c>
      <c r="M627" s="549" t="s">
        <v>464</v>
      </c>
      <c r="N627" s="549" t="s">
        <v>464</v>
      </c>
      <c r="O627" s="550" t="s">
        <v>464</v>
      </c>
    </row>
    <row r="628" spans="2:15" ht="12.75" thickBot="1">
      <c r="B628" s="12" t="s">
        <v>46</v>
      </c>
      <c r="C628" s="13" t="s">
        <v>11</v>
      </c>
      <c r="E628" s="529" t="s">
        <v>158</v>
      </c>
      <c r="F628" s="536">
        <v>102212</v>
      </c>
      <c r="G628" s="85">
        <v>101968</v>
      </c>
      <c r="H628" s="85">
        <v>-243</v>
      </c>
      <c r="I628" s="85">
        <v>1792</v>
      </c>
      <c r="J628" s="86">
        <v>-2035</v>
      </c>
      <c r="K628" s="536">
        <v>105819</v>
      </c>
      <c r="L628" s="85">
        <v>102430</v>
      </c>
      <c r="M628" s="85">
        <v>-3388</v>
      </c>
      <c r="N628" s="85">
        <v>1171</v>
      </c>
      <c r="O628" s="86">
        <v>-4560</v>
      </c>
    </row>
    <row r="630" spans="2:15" ht="15" thickBot="1">
      <c r="E630" s="441" t="s">
        <v>438</v>
      </c>
    </row>
    <row r="631" spans="2:15">
      <c r="G631" s="499">
        <v>202203</v>
      </c>
      <c r="H631" s="477">
        <v>202303</v>
      </c>
    </row>
    <row r="632" spans="2:15" ht="12.75" thickBot="1">
      <c r="E632" s="362"/>
      <c r="F632" s="362"/>
      <c r="G632" s="500" t="s">
        <v>481</v>
      </c>
      <c r="H632" s="479" t="s">
        <v>460</v>
      </c>
    </row>
    <row r="633" spans="2:15">
      <c r="B633" s="8" t="s">
        <v>46</v>
      </c>
      <c r="C633" s="9" t="s">
        <v>11</v>
      </c>
      <c r="E633" s="236" t="s">
        <v>431</v>
      </c>
      <c r="F633" s="367"/>
      <c r="G633" s="144">
        <v>-20</v>
      </c>
      <c r="H633" s="507">
        <v>31</v>
      </c>
    </row>
    <row r="634" spans="2:15" ht="13.5">
      <c r="B634" s="10" t="s">
        <v>46</v>
      </c>
      <c r="C634" s="11" t="s">
        <v>11</v>
      </c>
      <c r="E634" s="555" t="s">
        <v>432</v>
      </c>
      <c r="F634" s="556"/>
      <c r="G634" s="157">
        <v>47</v>
      </c>
      <c r="H634" s="515">
        <v>32</v>
      </c>
    </row>
    <row r="635" spans="2:15" ht="13.5">
      <c r="B635" s="10" t="s">
        <v>46</v>
      </c>
      <c r="C635" s="11" t="s">
        <v>11</v>
      </c>
      <c r="E635" s="555" t="s">
        <v>433</v>
      </c>
      <c r="F635" s="556"/>
      <c r="G635" s="157" t="s">
        <v>464</v>
      </c>
      <c r="H635" s="515" t="s">
        <v>464</v>
      </c>
    </row>
    <row r="636" spans="2:15">
      <c r="B636" s="10" t="s">
        <v>46</v>
      </c>
      <c r="C636" s="11" t="s">
        <v>11</v>
      </c>
      <c r="E636" s="555" t="s">
        <v>434</v>
      </c>
      <c r="F636" s="50"/>
      <c r="G636" s="558">
        <v>-5</v>
      </c>
      <c r="H636" s="557">
        <v>0</v>
      </c>
    </row>
    <row r="637" spans="2:15">
      <c r="B637" s="10" t="s">
        <v>46</v>
      </c>
      <c r="C637" s="11" t="s">
        <v>11</v>
      </c>
      <c r="E637" s="443" t="s">
        <v>435</v>
      </c>
      <c r="F637" s="17"/>
      <c r="G637" s="101">
        <v>-61</v>
      </c>
      <c r="H637" s="557" t="s">
        <v>464</v>
      </c>
    </row>
    <row r="638" spans="2:15">
      <c r="B638" s="10" t="s">
        <v>46</v>
      </c>
      <c r="C638" s="11" t="s">
        <v>11</v>
      </c>
      <c r="E638" s="443" t="s">
        <v>436</v>
      </c>
      <c r="F638" s="17"/>
      <c r="G638" s="101" t="s">
        <v>464</v>
      </c>
      <c r="H638" s="557" t="s">
        <v>464</v>
      </c>
    </row>
    <row r="639" spans="2:15">
      <c r="B639" s="10" t="s">
        <v>46</v>
      </c>
      <c r="C639" s="11" t="s">
        <v>11</v>
      </c>
      <c r="E639" s="339" t="s">
        <v>437</v>
      </c>
      <c r="F639" s="17"/>
      <c r="G639" s="49">
        <v>11</v>
      </c>
      <c r="H639" s="557">
        <v>25</v>
      </c>
    </row>
    <row r="640" spans="2:15">
      <c r="B640" s="10" t="s">
        <v>46</v>
      </c>
      <c r="C640" s="11" t="s">
        <v>11</v>
      </c>
      <c r="E640" s="443" t="s">
        <v>432</v>
      </c>
      <c r="F640" s="17"/>
      <c r="G640" s="49">
        <v>19</v>
      </c>
      <c r="H640" s="557">
        <v>25</v>
      </c>
    </row>
    <row r="641" spans="2:8">
      <c r="B641" s="10" t="s">
        <v>46</v>
      </c>
      <c r="C641" s="11" t="s">
        <v>11</v>
      </c>
      <c r="E641" s="443" t="s">
        <v>434</v>
      </c>
      <c r="F641" s="17"/>
      <c r="G641" s="49" t="s">
        <v>464</v>
      </c>
      <c r="H641" s="557" t="s">
        <v>464</v>
      </c>
    </row>
    <row r="642" spans="2:8" ht="12.75" thickBot="1">
      <c r="B642" s="12" t="s">
        <v>46</v>
      </c>
      <c r="C642" s="13" t="s">
        <v>11</v>
      </c>
      <c r="E642" s="444" t="s">
        <v>436</v>
      </c>
      <c r="F642" s="348"/>
      <c r="G642" s="559">
        <v>-8</v>
      </c>
      <c r="H642" s="350" t="s">
        <v>464</v>
      </c>
    </row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</sheetData>
  <mergeCells count="47">
    <mergeCell ref="J316:J317"/>
    <mergeCell ref="B1:C1"/>
    <mergeCell ref="B2:C2"/>
    <mergeCell ref="M316:M317"/>
    <mergeCell ref="N316:N317"/>
    <mergeCell ref="H316:H317"/>
    <mergeCell ref="I316:I317"/>
    <mergeCell ref="I242:I243"/>
    <mergeCell ref="K241:K244"/>
    <mergeCell ref="L241:L244"/>
    <mergeCell ref="E282:E283"/>
    <mergeCell ref="E278:E279"/>
    <mergeCell ref="L316:L317"/>
    <mergeCell ref="N266:N267"/>
    <mergeCell ref="E270:E271"/>
    <mergeCell ref="E272:E273"/>
    <mergeCell ref="L601:L602"/>
    <mergeCell ref="M601:M602"/>
    <mergeCell ref="H615:H616"/>
    <mergeCell ref="M615:M616"/>
    <mergeCell ref="H601:H602"/>
    <mergeCell ref="G601:G602"/>
    <mergeCell ref="J553:J554"/>
    <mergeCell ref="I553:I554"/>
    <mergeCell ref="G553:G554"/>
    <mergeCell ref="H553:H554"/>
    <mergeCell ref="E426:H426"/>
    <mergeCell ref="E503:F504"/>
    <mergeCell ref="E517:F518"/>
    <mergeCell ref="E1:E2"/>
    <mergeCell ref="E241:F244"/>
    <mergeCell ref="E372:F372"/>
    <mergeCell ref="E253:E254"/>
    <mergeCell ref="E257:E258"/>
    <mergeCell ref="E259:E260"/>
    <mergeCell ref="E268:E269"/>
    <mergeCell ref="E245:E246"/>
    <mergeCell ref="E247:E248"/>
    <mergeCell ref="E249:E250"/>
    <mergeCell ref="E251:E252"/>
    <mergeCell ref="E255:E256"/>
    <mergeCell ref="E280:E281"/>
    <mergeCell ref="E274:E275"/>
    <mergeCell ref="E276:E277"/>
    <mergeCell ref="M266:M267"/>
    <mergeCell ref="G266:G267"/>
    <mergeCell ref="L266:L267"/>
  </mergeCells>
  <phoneticPr fontId="4"/>
  <conditionalFormatting sqref="G576:H594">
    <cfRule type="containsText" dxfId="8" priority="1" operator="containsText" text="既達成">
      <formula>NOT(ISERROR(SEARCH("既達成",G576)))</formula>
    </cfRule>
    <cfRule type="containsText" dxfId="7" priority="2" operator="containsText" text="賄い達成">
      <formula>NOT(ISERROR(SEARCH("賄い達成",G576)))</formula>
    </cfRule>
  </conditionalFormatting>
  <conditionalFormatting sqref="J576:J594">
    <cfRule type="cellIs" dxfId="6" priority="7" operator="equal">
      <formula>"〇賄い達成"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2612D-1A9D-4F11-8850-5C641987DEBE}">
  <dimension ref="A1:O642"/>
  <sheetViews>
    <sheetView showGridLines="0" workbookViewId="0">
      <pane ySplit="3" topLeftCell="A4" activePane="bottomLeft" state="frozen"/>
      <selection activeCell="L312" sqref="L312"/>
      <selection pane="bottomLeft" activeCell="I2" sqref="I2"/>
    </sheetView>
  </sheetViews>
  <sheetFormatPr defaultRowHeight="12"/>
  <cols>
    <col min="1" max="1" width="9" style="1"/>
    <col min="2" max="2" width="4.5" style="1" bestFit="1" customWidth="1"/>
    <col min="3" max="3" width="9" style="1"/>
    <col min="4" max="4" width="1.625" style="1" customWidth="1"/>
    <col min="5" max="5" width="15.125" style="1" customWidth="1"/>
    <col min="6" max="6" width="11" style="1" customWidth="1"/>
    <col min="7" max="12" width="11.875" style="1" customWidth="1"/>
    <col min="13" max="14" width="11" style="1" customWidth="1"/>
    <col min="15" max="15" width="11.375" style="1" bestFit="1" customWidth="1"/>
    <col min="16" max="16384" width="9" style="1"/>
  </cols>
  <sheetData>
    <row r="1" spans="2:12" s="3" customFormat="1" ht="20.25" thickTop="1">
      <c r="B1" s="697" t="s">
        <v>449</v>
      </c>
      <c r="C1" s="698"/>
      <c r="E1" s="699" t="s">
        <v>300</v>
      </c>
      <c r="F1" s="248">
        <v>202303</v>
      </c>
      <c r="H1" s="59" t="s">
        <v>10</v>
      </c>
      <c r="I1" s="60" t="s">
        <v>8</v>
      </c>
      <c r="J1" s="61" t="s">
        <v>9</v>
      </c>
      <c r="K1" s="62"/>
      <c r="L1" s="60" t="s">
        <v>24</v>
      </c>
    </row>
    <row r="2" spans="2:12" s="3" customFormat="1" ht="20.25" thickBot="1">
      <c r="B2" s="701" t="s">
        <v>453</v>
      </c>
      <c r="C2" s="702"/>
      <c r="E2" s="700" t="e">
        <v>#REF!</v>
      </c>
      <c r="F2" s="249" t="s">
        <v>460</v>
      </c>
      <c r="H2" s="63">
        <v>51</v>
      </c>
      <c r="I2" s="64"/>
      <c r="J2" s="65" t="s">
        <v>458</v>
      </c>
      <c r="K2" s="66"/>
      <c r="L2" s="64"/>
    </row>
    <row r="5" spans="2:12" s="34" customFormat="1" ht="18.75">
      <c r="E5" s="138" t="s">
        <v>0</v>
      </c>
    </row>
    <row r="6" spans="2:12" s="4" customFormat="1" ht="16.5"/>
    <row r="7" spans="2:12" s="5" customFormat="1" ht="15" thickBot="1">
      <c r="E7" s="67" t="s">
        <v>323</v>
      </c>
    </row>
    <row r="8" spans="2:12">
      <c r="B8" s="7"/>
      <c r="C8" s="7"/>
      <c r="E8" s="58"/>
      <c r="F8" s="581"/>
      <c r="G8" s="610">
        <v>201903</v>
      </c>
      <c r="H8" s="426">
        <v>202003</v>
      </c>
      <c r="I8" s="426">
        <v>202103</v>
      </c>
      <c r="J8" s="426">
        <v>202203</v>
      </c>
      <c r="K8" s="427">
        <v>202303</v>
      </c>
      <c r="L8" s="127"/>
    </row>
    <row r="9" spans="2:12">
      <c r="B9" s="128"/>
      <c r="E9" s="58"/>
      <c r="F9" s="581"/>
      <c r="G9" s="611" t="s">
        <v>478</v>
      </c>
      <c r="H9" s="428" t="s">
        <v>479</v>
      </c>
      <c r="I9" s="428" t="s">
        <v>480</v>
      </c>
      <c r="J9" s="428" t="s">
        <v>481</v>
      </c>
      <c r="K9" s="429" t="s">
        <v>460</v>
      </c>
      <c r="L9" s="127"/>
    </row>
    <row r="10" spans="2:12" ht="12.75" thickBot="1">
      <c r="B10" s="128"/>
      <c r="E10" s="582"/>
      <c r="F10" s="583"/>
      <c r="G10" s="612"/>
      <c r="H10" s="430"/>
      <c r="I10" s="430"/>
      <c r="J10" s="430" t="s">
        <v>15</v>
      </c>
      <c r="K10" s="431" t="s">
        <v>14</v>
      </c>
      <c r="L10" s="127"/>
    </row>
    <row r="11" spans="2:12">
      <c r="B11" s="8" t="s">
        <v>46</v>
      </c>
      <c r="C11" s="9" t="s">
        <v>11</v>
      </c>
      <c r="D11" s="7"/>
      <c r="E11" s="577" t="s">
        <v>343</v>
      </c>
      <c r="F11" s="79"/>
      <c r="G11" s="120">
        <v>2740</v>
      </c>
      <c r="H11" s="120">
        <v>2782</v>
      </c>
      <c r="I11" s="120">
        <v>3017</v>
      </c>
      <c r="J11" s="120">
        <v>2802</v>
      </c>
      <c r="K11" s="129">
        <v>2837</v>
      </c>
      <c r="L11" s="127"/>
    </row>
    <row r="12" spans="2:12">
      <c r="B12" s="10" t="s">
        <v>46</v>
      </c>
      <c r="C12" s="11" t="s">
        <v>11</v>
      </c>
      <c r="D12" s="7"/>
      <c r="E12" s="117" t="s">
        <v>344</v>
      </c>
      <c r="F12" s="121"/>
      <c r="G12" s="122">
        <v>263</v>
      </c>
      <c r="H12" s="122">
        <v>212</v>
      </c>
      <c r="I12" s="122">
        <v>-324</v>
      </c>
      <c r="J12" s="122">
        <v>393</v>
      </c>
      <c r="K12" s="130">
        <v>101</v>
      </c>
      <c r="L12" s="127"/>
    </row>
    <row r="13" spans="2:12">
      <c r="B13" s="10" t="s">
        <v>46</v>
      </c>
      <c r="C13" s="11" t="s">
        <v>11</v>
      </c>
      <c r="D13" s="7"/>
      <c r="E13" s="117" t="s">
        <v>345</v>
      </c>
      <c r="F13" s="121"/>
      <c r="G13" s="122">
        <v>255</v>
      </c>
      <c r="H13" s="122">
        <v>141</v>
      </c>
      <c r="I13" s="122">
        <v>-612</v>
      </c>
      <c r="J13" s="122">
        <v>304</v>
      </c>
      <c r="K13" s="130">
        <v>121</v>
      </c>
      <c r="L13" s="127"/>
    </row>
    <row r="14" spans="2:12">
      <c r="B14" s="10" t="s">
        <v>46</v>
      </c>
      <c r="C14" s="11" t="s">
        <v>11</v>
      </c>
      <c r="D14" s="7"/>
      <c r="E14" s="117" t="s">
        <v>346</v>
      </c>
      <c r="F14" s="121"/>
      <c r="G14" s="122">
        <v>519</v>
      </c>
      <c r="H14" s="122">
        <v>520</v>
      </c>
      <c r="I14" s="122">
        <v>519</v>
      </c>
      <c r="J14" s="122">
        <v>516</v>
      </c>
      <c r="K14" s="130">
        <v>516</v>
      </c>
      <c r="L14" s="127"/>
    </row>
    <row r="15" spans="2:12">
      <c r="B15" s="10" t="s">
        <v>461</v>
      </c>
      <c r="C15" s="11" t="s">
        <v>462</v>
      </c>
      <c r="D15" s="7"/>
      <c r="E15" s="117" t="s">
        <v>347</v>
      </c>
      <c r="F15" s="121"/>
      <c r="G15" s="123">
        <v>1039</v>
      </c>
      <c r="H15" s="123">
        <v>1040</v>
      </c>
      <c r="I15" s="123">
        <v>1039</v>
      </c>
      <c r="J15" s="123">
        <v>1033</v>
      </c>
      <c r="K15" s="131">
        <v>1032</v>
      </c>
      <c r="L15" s="127"/>
    </row>
    <row r="16" spans="2:12">
      <c r="B16" s="10" t="s">
        <v>46</v>
      </c>
      <c r="C16" s="11" t="s">
        <v>11</v>
      </c>
      <c r="D16" s="7"/>
      <c r="E16" s="117" t="s">
        <v>348</v>
      </c>
      <c r="F16" s="121"/>
      <c r="G16" s="122">
        <v>9362</v>
      </c>
      <c r="H16" s="122">
        <v>7892</v>
      </c>
      <c r="I16" s="122">
        <v>9134</v>
      </c>
      <c r="J16" s="122">
        <v>8901</v>
      </c>
      <c r="K16" s="130">
        <v>7292</v>
      </c>
      <c r="L16" s="127"/>
    </row>
    <row r="17" spans="2:12">
      <c r="B17" s="10" t="s">
        <v>46</v>
      </c>
      <c r="C17" s="11" t="s">
        <v>11</v>
      </c>
      <c r="D17" s="7"/>
      <c r="E17" s="117" t="s">
        <v>349</v>
      </c>
      <c r="F17" s="121"/>
      <c r="G17" s="122">
        <v>181584</v>
      </c>
      <c r="H17" s="122">
        <v>183140</v>
      </c>
      <c r="I17" s="122">
        <v>195275</v>
      </c>
      <c r="J17" s="122">
        <v>196849</v>
      </c>
      <c r="K17" s="130">
        <v>197668</v>
      </c>
      <c r="L17" s="127"/>
    </row>
    <row r="18" spans="2:12">
      <c r="B18" s="10" t="s">
        <v>46</v>
      </c>
      <c r="C18" s="11" t="s">
        <v>11</v>
      </c>
      <c r="D18" s="7"/>
      <c r="E18" s="117" t="s">
        <v>350</v>
      </c>
      <c r="F18" s="121"/>
      <c r="G18" s="122">
        <v>171426</v>
      </c>
      <c r="H18" s="122">
        <v>174432</v>
      </c>
      <c r="I18" s="122">
        <v>185167</v>
      </c>
      <c r="J18" s="122">
        <v>187319</v>
      </c>
      <c r="K18" s="130">
        <v>189889</v>
      </c>
      <c r="L18" s="127"/>
    </row>
    <row r="19" spans="2:12">
      <c r="B19" s="10" t="s">
        <v>46</v>
      </c>
      <c r="C19" s="11" t="s">
        <v>11</v>
      </c>
      <c r="D19" s="7"/>
      <c r="E19" s="117" t="s">
        <v>351</v>
      </c>
      <c r="F19" s="121"/>
      <c r="G19" s="124">
        <v>89496</v>
      </c>
      <c r="H19" s="124">
        <v>91070</v>
      </c>
      <c r="I19" s="124">
        <v>93301</v>
      </c>
      <c r="J19" s="124">
        <v>91830</v>
      </c>
      <c r="K19" s="132">
        <v>93128</v>
      </c>
      <c r="L19" s="127"/>
    </row>
    <row r="20" spans="2:12">
      <c r="B20" s="10" t="s">
        <v>46</v>
      </c>
      <c r="C20" s="11" t="s">
        <v>11</v>
      </c>
      <c r="D20" s="7"/>
      <c r="E20" s="117" t="s">
        <v>352</v>
      </c>
      <c r="F20" s="121"/>
      <c r="G20" s="124">
        <v>64829</v>
      </c>
      <c r="H20" s="124">
        <v>65309</v>
      </c>
      <c r="I20" s="124">
        <v>70188</v>
      </c>
      <c r="J20" s="124">
        <v>65655</v>
      </c>
      <c r="K20" s="132">
        <v>68992</v>
      </c>
      <c r="L20" s="127"/>
    </row>
    <row r="21" spans="2:12">
      <c r="B21" s="10" t="s">
        <v>46</v>
      </c>
      <c r="C21" s="11" t="s">
        <v>12</v>
      </c>
      <c r="D21" s="7"/>
      <c r="E21" s="117" t="s">
        <v>353</v>
      </c>
      <c r="F21" s="121"/>
      <c r="G21" s="125">
        <v>10.7</v>
      </c>
      <c r="H21" s="125">
        <v>10.69</v>
      </c>
      <c r="I21" s="125">
        <v>9.7200000000000006</v>
      </c>
      <c r="J21" s="125">
        <v>9.7799999999999994</v>
      </c>
      <c r="K21" s="133">
        <v>9.5399999999999991</v>
      </c>
      <c r="L21" s="127"/>
    </row>
    <row r="22" spans="2:12">
      <c r="B22" s="10" t="s">
        <v>461</v>
      </c>
      <c r="C22" s="11" t="s">
        <v>11</v>
      </c>
      <c r="D22" s="7"/>
      <c r="E22" s="117" t="s">
        <v>354</v>
      </c>
      <c r="F22" s="121"/>
      <c r="G22" s="124">
        <v>15</v>
      </c>
      <c r="H22" s="124">
        <v>15.59</v>
      </c>
      <c r="I22" s="124">
        <v>15.566000000000001</v>
      </c>
      <c r="J22" s="124">
        <v>15.47</v>
      </c>
      <c r="K22" s="132">
        <v>15.451000000000001</v>
      </c>
      <c r="L22" s="127"/>
    </row>
    <row r="23" spans="2:12">
      <c r="B23" s="10" t="s">
        <v>461</v>
      </c>
      <c r="C23" s="11" t="s">
        <v>12</v>
      </c>
      <c r="D23" s="7"/>
      <c r="E23" s="117" t="s">
        <v>355</v>
      </c>
      <c r="F23" s="121"/>
      <c r="G23" s="126">
        <v>3</v>
      </c>
      <c r="H23" s="126">
        <v>3</v>
      </c>
      <c r="I23" s="126">
        <v>3</v>
      </c>
      <c r="J23" s="126">
        <v>3</v>
      </c>
      <c r="K23" s="134">
        <v>3</v>
      </c>
      <c r="L23" s="127"/>
    </row>
    <row r="24" spans="2:12" ht="12.75" thickBot="1">
      <c r="B24" s="12" t="s">
        <v>461</v>
      </c>
      <c r="C24" s="13" t="s">
        <v>463</v>
      </c>
      <c r="D24" s="7"/>
      <c r="E24" s="119" t="s">
        <v>356</v>
      </c>
      <c r="F24" s="135"/>
      <c r="G24" s="136">
        <v>16815</v>
      </c>
      <c r="H24" s="136">
        <v>16718</v>
      </c>
      <c r="I24" s="136">
        <v>16640</v>
      </c>
      <c r="J24" s="136">
        <v>16487</v>
      </c>
      <c r="K24" s="137">
        <v>16257</v>
      </c>
      <c r="L24" s="127"/>
    </row>
    <row r="25" spans="2:12" ht="14.25">
      <c r="L25" s="5"/>
    </row>
    <row r="26" spans="2:12" s="35" customFormat="1" ht="18.75">
      <c r="E26" s="161" t="s">
        <v>1</v>
      </c>
      <c r="F26" s="139"/>
      <c r="G26" s="139"/>
      <c r="H26" s="140"/>
    </row>
    <row r="27" spans="2:12" s="2" customFormat="1" ht="16.5">
      <c r="E27" s="162" t="s">
        <v>2</v>
      </c>
      <c r="F27" s="141"/>
      <c r="G27" s="141"/>
      <c r="H27" s="142"/>
    </row>
    <row r="28" spans="2:12" ht="14.25">
      <c r="E28" s="163"/>
      <c r="F28" s="143"/>
      <c r="G28" s="143"/>
      <c r="H28" s="58"/>
    </row>
    <row r="29" spans="2:12" ht="15" thickBot="1">
      <c r="E29" s="163" t="s">
        <v>3</v>
      </c>
      <c r="F29" s="143"/>
      <c r="G29" s="143"/>
      <c r="H29" s="58"/>
    </row>
    <row r="30" spans="2:12">
      <c r="B30" s="7"/>
      <c r="C30" s="7"/>
      <c r="E30" s="58"/>
      <c r="F30" s="581"/>
      <c r="G30" s="584">
        <v>202203</v>
      </c>
      <c r="H30" s="401">
        <v>202303</v>
      </c>
    </row>
    <row r="31" spans="2:12" ht="12.75" thickBot="1">
      <c r="B31" s="25"/>
      <c r="C31" s="26"/>
      <c r="E31" s="582"/>
      <c r="F31" s="583"/>
      <c r="G31" s="585" t="s">
        <v>481</v>
      </c>
      <c r="H31" s="403" t="s">
        <v>460</v>
      </c>
    </row>
    <row r="32" spans="2:12">
      <c r="B32" s="8" t="s">
        <v>46</v>
      </c>
      <c r="C32" s="9" t="s">
        <v>11</v>
      </c>
      <c r="E32" s="603" t="s">
        <v>329</v>
      </c>
      <c r="F32" s="605"/>
      <c r="G32" s="144">
        <v>2407</v>
      </c>
      <c r="H32" s="164">
        <v>2370</v>
      </c>
    </row>
    <row r="33" spans="2:12">
      <c r="B33" s="10" t="s">
        <v>46</v>
      </c>
      <c r="C33" s="11" t="s">
        <v>11</v>
      </c>
      <c r="E33" s="165" t="s">
        <v>330</v>
      </c>
      <c r="F33" s="145"/>
      <c r="G33" s="146">
        <v>2414</v>
      </c>
      <c r="H33" s="166">
        <v>2376</v>
      </c>
    </row>
    <row r="34" spans="2:12">
      <c r="B34" s="10" t="s">
        <v>46</v>
      </c>
      <c r="C34" s="11" t="s">
        <v>11</v>
      </c>
      <c r="E34" s="167" t="s">
        <v>331</v>
      </c>
      <c r="F34" s="148"/>
      <c r="G34" s="149">
        <v>6</v>
      </c>
      <c r="H34" s="168">
        <v>6</v>
      </c>
    </row>
    <row r="35" spans="2:12">
      <c r="B35" s="10" t="s">
        <v>46</v>
      </c>
      <c r="C35" s="11" t="s">
        <v>11</v>
      </c>
      <c r="E35" s="169" t="s">
        <v>332</v>
      </c>
      <c r="F35" s="150"/>
      <c r="G35" s="151">
        <v>55</v>
      </c>
      <c r="H35" s="170">
        <v>69</v>
      </c>
    </row>
    <row r="36" spans="2:12">
      <c r="B36" s="10" t="s">
        <v>46</v>
      </c>
      <c r="C36" s="11" t="s">
        <v>11</v>
      </c>
      <c r="E36" s="165" t="s">
        <v>333</v>
      </c>
      <c r="F36" s="145"/>
      <c r="G36" s="146">
        <v>185</v>
      </c>
      <c r="H36" s="166">
        <v>195</v>
      </c>
    </row>
    <row r="37" spans="2:12">
      <c r="B37" s="10" t="s">
        <v>46</v>
      </c>
      <c r="C37" s="11" t="s">
        <v>11</v>
      </c>
      <c r="E37" s="171" t="s">
        <v>334</v>
      </c>
      <c r="F37" s="153"/>
      <c r="G37" s="154">
        <v>130</v>
      </c>
      <c r="H37" s="172">
        <v>126</v>
      </c>
    </row>
    <row r="38" spans="2:12">
      <c r="B38" s="10" t="s">
        <v>46</v>
      </c>
      <c r="C38" s="11" t="s">
        <v>11</v>
      </c>
      <c r="E38" s="173" t="s">
        <v>335</v>
      </c>
      <c r="F38" s="155"/>
      <c r="G38" s="156" t="s">
        <v>464</v>
      </c>
      <c r="H38" s="174" t="s">
        <v>464</v>
      </c>
    </row>
    <row r="39" spans="2:12">
      <c r="B39" s="10" t="s">
        <v>46</v>
      </c>
      <c r="C39" s="11" t="s">
        <v>11</v>
      </c>
      <c r="E39" s="165" t="s">
        <v>336</v>
      </c>
      <c r="F39" s="145"/>
      <c r="G39" s="157" t="s">
        <v>464</v>
      </c>
      <c r="H39" s="175" t="s">
        <v>464</v>
      </c>
    </row>
    <row r="40" spans="2:12">
      <c r="B40" s="10" t="s">
        <v>46</v>
      </c>
      <c r="C40" s="11" t="s">
        <v>11</v>
      </c>
      <c r="E40" s="167" t="s">
        <v>337</v>
      </c>
      <c r="F40" s="148"/>
      <c r="G40" s="158" t="s">
        <v>464</v>
      </c>
      <c r="H40" s="176" t="s">
        <v>464</v>
      </c>
    </row>
    <row r="41" spans="2:12">
      <c r="B41" s="10" t="s">
        <v>46</v>
      </c>
      <c r="C41" s="11" t="s">
        <v>11</v>
      </c>
      <c r="E41" s="169" t="s">
        <v>338</v>
      </c>
      <c r="F41" s="150"/>
      <c r="G41" s="151">
        <v>-12</v>
      </c>
      <c r="H41" s="170">
        <v>-25</v>
      </c>
    </row>
    <row r="42" spans="2:12">
      <c r="B42" s="10" t="s">
        <v>46</v>
      </c>
      <c r="C42" s="11" t="s">
        <v>11</v>
      </c>
      <c r="E42" s="165" t="s">
        <v>339</v>
      </c>
      <c r="F42" s="145"/>
      <c r="G42" s="146">
        <v>131</v>
      </c>
      <c r="H42" s="166">
        <v>54</v>
      </c>
    </row>
    <row r="43" spans="2:12">
      <c r="B43" s="10" t="s">
        <v>46</v>
      </c>
      <c r="C43" s="11" t="s">
        <v>11</v>
      </c>
      <c r="E43" s="171" t="s">
        <v>340</v>
      </c>
      <c r="F43" s="153"/>
      <c r="G43" s="154">
        <v>143</v>
      </c>
      <c r="H43" s="172">
        <v>79</v>
      </c>
    </row>
    <row r="44" spans="2:12">
      <c r="B44" s="10" t="s">
        <v>46</v>
      </c>
      <c r="C44" s="11" t="s">
        <v>11</v>
      </c>
      <c r="E44" s="177" t="s">
        <v>341</v>
      </c>
      <c r="F44" s="159"/>
      <c r="G44" s="160">
        <v>2450</v>
      </c>
      <c r="H44" s="178">
        <v>2415</v>
      </c>
    </row>
    <row r="45" spans="2:12" ht="12.75" thickBot="1">
      <c r="B45" s="12" t="s">
        <v>46</v>
      </c>
      <c r="C45" s="13" t="s">
        <v>12</v>
      </c>
      <c r="E45" s="179" t="s">
        <v>342</v>
      </c>
      <c r="F45" s="180"/>
      <c r="G45" s="181">
        <v>1.25</v>
      </c>
      <c r="H45" s="182">
        <v>1.21</v>
      </c>
    </row>
    <row r="46" spans="2:12">
      <c r="B46" s="7"/>
      <c r="C46" s="7"/>
      <c r="E46" s="21"/>
      <c r="F46" s="21"/>
      <c r="G46" s="21"/>
      <c r="J46" s="22"/>
      <c r="L46" s="22"/>
    </row>
    <row r="47" spans="2:12" ht="15" thickBot="1">
      <c r="E47" s="163" t="s">
        <v>324</v>
      </c>
      <c r="F47" s="143"/>
      <c r="G47" s="143"/>
      <c r="H47" s="58"/>
    </row>
    <row r="48" spans="2:12">
      <c r="B48" s="7"/>
      <c r="C48" s="7"/>
      <c r="E48" s="58"/>
      <c r="F48" s="581"/>
      <c r="G48" s="584">
        <v>202203</v>
      </c>
      <c r="H48" s="401">
        <v>202303</v>
      </c>
    </row>
    <row r="49" spans="2:12" ht="12.75" thickBot="1">
      <c r="B49" s="25"/>
      <c r="C49" s="26"/>
      <c r="E49" s="582"/>
      <c r="F49" s="583"/>
      <c r="G49" s="585" t="s">
        <v>481</v>
      </c>
      <c r="H49" s="403" t="s">
        <v>460</v>
      </c>
    </row>
    <row r="50" spans="2:12">
      <c r="B50" s="8" t="s">
        <v>46</v>
      </c>
      <c r="C50" s="9" t="s">
        <v>11</v>
      </c>
      <c r="E50" s="603" t="s">
        <v>325</v>
      </c>
      <c r="F50" s="605"/>
      <c r="G50" s="144">
        <v>588</v>
      </c>
      <c r="H50" s="164">
        <v>475</v>
      </c>
    </row>
    <row r="51" spans="2:12">
      <c r="B51" s="10" t="s">
        <v>46</v>
      </c>
      <c r="C51" s="11" t="s">
        <v>11</v>
      </c>
      <c r="E51" s="200" t="s">
        <v>326</v>
      </c>
      <c r="F51" s="145"/>
      <c r="G51" s="146">
        <v>567</v>
      </c>
      <c r="H51" s="166">
        <v>482</v>
      </c>
    </row>
    <row r="52" spans="2:12">
      <c r="B52" s="10" t="s">
        <v>46</v>
      </c>
      <c r="C52" s="11" t="s">
        <v>12</v>
      </c>
      <c r="E52" s="200" t="s">
        <v>327</v>
      </c>
      <c r="F52" s="145"/>
      <c r="G52" s="146">
        <v>588</v>
      </c>
      <c r="H52" s="166">
        <v>515</v>
      </c>
    </row>
    <row r="53" spans="2:12">
      <c r="B53" s="10" t="s">
        <v>46</v>
      </c>
      <c r="C53" s="11" t="s">
        <v>11</v>
      </c>
      <c r="E53" s="201" t="s">
        <v>327</v>
      </c>
      <c r="F53" s="210"/>
      <c r="G53" s="149">
        <v>548</v>
      </c>
      <c r="H53" s="168">
        <v>513</v>
      </c>
    </row>
    <row r="54" spans="2:12" ht="12.75" thickBot="1">
      <c r="B54" s="10" t="s">
        <v>46</v>
      </c>
      <c r="C54" s="11" t="s">
        <v>11</v>
      </c>
      <c r="E54" s="206" t="s">
        <v>328</v>
      </c>
      <c r="F54" s="207"/>
      <c r="G54" s="208"/>
      <c r="H54" s="209"/>
    </row>
    <row r="55" spans="2:12">
      <c r="B55" s="7"/>
      <c r="C55" s="7"/>
      <c r="E55" s="191"/>
      <c r="F55" s="191"/>
      <c r="G55" s="216"/>
      <c r="H55" s="216"/>
    </row>
    <row r="56" spans="2:12" ht="15" thickBot="1">
      <c r="E56" s="67" t="s">
        <v>4</v>
      </c>
      <c r="F56" s="5"/>
      <c r="G56" s="5"/>
    </row>
    <row r="57" spans="2:12">
      <c r="B57" s="7"/>
      <c r="C57" s="7"/>
      <c r="E57" s="58"/>
      <c r="F57" s="581"/>
      <c r="G57" s="601">
        <v>202203</v>
      </c>
      <c r="H57" s="89"/>
      <c r="I57" s="90"/>
      <c r="J57" s="418">
        <v>202303</v>
      </c>
      <c r="K57" s="89"/>
      <c r="L57" s="91"/>
    </row>
    <row r="58" spans="2:12">
      <c r="B58" s="27"/>
      <c r="C58" s="6"/>
      <c r="E58" s="58"/>
      <c r="F58" s="581"/>
      <c r="G58" s="606" t="s">
        <v>481</v>
      </c>
      <c r="H58" s="93"/>
      <c r="I58" s="94"/>
      <c r="J58" s="423" t="s">
        <v>460</v>
      </c>
      <c r="K58" s="93"/>
      <c r="L58" s="95"/>
    </row>
    <row r="59" spans="2:12">
      <c r="B59" s="27"/>
      <c r="C59" s="6"/>
      <c r="E59" s="58"/>
      <c r="F59" s="581"/>
      <c r="G59" s="607" t="s">
        <v>5</v>
      </c>
      <c r="H59" s="424" t="s">
        <v>6</v>
      </c>
      <c r="I59" s="424" t="s">
        <v>7</v>
      </c>
      <c r="J59" s="424" t="s">
        <v>5</v>
      </c>
      <c r="K59" s="424" t="s">
        <v>6</v>
      </c>
      <c r="L59" s="425" t="s">
        <v>7</v>
      </c>
    </row>
    <row r="60" spans="2:12" ht="12.75" thickBot="1">
      <c r="B60" s="27"/>
      <c r="C60" s="6"/>
      <c r="E60" s="582"/>
      <c r="F60" s="583"/>
      <c r="G60" s="608" t="s">
        <v>11</v>
      </c>
      <c r="H60" s="392" t="s">
        <v>11</v>
      </c>
      <c r="I60" s="392" t="s">
        <v>12</v>
      </c>
      <c r="J60" s="392" t="s">
        <v>11</v>
      </c>
      <c r="K60" s="392" t="s">
        <v>11</v>
      </c>
      <c r="L60" s="393" t="s">
        <v>12</v>
      </c>
    </row>
    <row r="61" spans="2:12">
      <c r="B61" s="24" t="s">
        <v>46</v>
      </c>
      <c r="C61" s="6"/>
      <c r="E61" s="609" t="s">
        <v>465</v>
      </c>
      <c r="F61" s="191"/>
      <c r="G61" s="184">
        <v>195318</v>
      </c>
      <c r="H61" s="184">
        <v>2414</v>
      </c>
      <c r="I61" s="185">
        <v>1.23</v>
      </c>
      <c r="J61" s="186">
        <v>198101</v>
      </c>
      <c r="K61" s="186">
        <v>2376</v>
      </c>
      <c r="L61" s="192">
        <v>1.19</v>
      </c>
    </row>
    <row r="62" spans="2:12">
      <c r="B62" s="33" t="s">
        <v>46</v>
      </c>
      <c r="C62" s="6"/>
      <c r="E62" s="165" t="s">
        <v>466</v>
      </c>
      <c r="F62" s="187"/>
      <c r="G62" s="188">
        <v>92372</v>
      </c>
      <c r="H62" s="188">
        <v>1298</v>
      </c>
      <c r="I62" s="189">
        <v>1.4</v>
      </c>
      <c r="J62" s="188">
        <v>92191</v>
      </c>
      <c r="K62" s="188">
        <v>1282</v>
      </c>
      <c r="L62" s="193">
        <v>1.39</v>
      </c>
    </row>
    <row r="63" spans="2:12">
      <c r="B63" s="33" t="s">
        <v>46</v>
      </c>
      <c r="C63" s="6"/>
      <c r="E63" s="165" t="s">
        <v>467</v>
      </c>
      <c r="F63" s="187"/>
      <c r="G63" s="188">
        <v>34877</v>
      </c>
      <c r="H63" s="188">
        <v>14</v>
      </c>
      <c r="I63" s="189">
        <v>0.04</v>
      </c>
      <c r="J63" s="188">
        <v>35683</v>
      </c>
      <c r="K63" s="188">
        <v>39</v>
      </c>
      <c r="L63" s="193">
        <v>0.11</v>
      </c>
    </row>
    <row r="64" spans="2:12">
      <c r="B64" s="33" t="s">
        <v>46</v>
      </c>
      <c r="C64" s="6"/>
      <c r="E64" s="165" t="s">
        <v>468</v>
      </c>
      <c r="F64" s="187"/>
      <c r="G64" s="188">
        <v>67078</v>
      </c>
      <c r="H64" s="188">
        <v>1081</v>
      </c>
      <c r="I64" s="189">
        <v>1.61</v>
      </c>
      <c r="J64" s="188">
        <v>68977</v>
      </c>
      <c r="K64" s="188">
        <v>1033</v>
      </c>
      <c r="L64" s="193">
        <v>1.49</v>
      </c>
    </row>
    <row r="65" spans="2:12">
      <c r="B65" s="33" t="s">
        <v>46</v>
      </c>
      <c r="C65" s="6"/>
      <c r="E65" s="194" t="s">
        <v>469</v>
      </c>
      <c r="F65" s="190"/>
      <c r="G65" s="188">
        <v>189206</v>
      </c>
      <c r="H65" s="188">
        <v>6</v>
      </c>
      <c r="I65" s="189">
        <v>0</v>
      </c>
      <c r="J65" s="188">
        <v>191658</v>
      </c>
      <c r="K65" s="188">
        <v>6</v>
      </c>
      <c r="L65" s="193">
        <v>0</v>
      </c>
    </row>
    <row r="66" spans="2:12">
      <c r="B66" s="33" t="s">
        <v>46</v>
      </c>
      <c r="C66" s="6"/>
      <c r="E66" s="165" t="s">
        <v>470</v>
      </c>
      <c r="F66" s="187"/>
      <c r="G66" s="188">
        <v>189143</v>
      </c>
      <c r="H66" s="188">
        <v>6</v>
      </c>
      <c r="I66" s="189">
        <v>0</v>
      </c>
      <c r="J66" s="188">
        <v>191584</v>
      </c>
      <c r="K66" s="188">
        <v>5</v>
      </c>
      <c r="L66" s="193">
        <v>0</v>
      </c>
    </row>
    <row r="67" spans="2:12">
      <c r="B67" s="33" t="s">
        <v>46</v>
      </c>
      <c r="C67" s="6"/>
      <c r="E67" s="165" t="s">
        <v>13</v>
      </c>
      <c r="F67" s="187"/>
      <c r="G67" s="188" t="s">
        <v>464</v>
      </c>
      <c r="H67" s="188" t="s">
        <v>464</v>
      </c>
      <c r="I67" s="189" t="s">
        <v>464</v>
      </c>
      <c r="J67" s="188" t="s">
        <v>464</v>
      </c>
      <c r="K67" s="188" t="s">
        <v>464</v>
      </c>
      <c r="L67" s="193" t="s">
        <v>464</v>
      </c>
    </row>
    <row r="68" spans="2:12" ht="12.75" thickBot="1">
      <c r="B68" s="28" t="s">
        <v>46</v>
      </c>
      <c r="C68" s="6"/>
      <c r="E68" s="195" t="s">
        <v>471</v>
      </c>
      <c r="F68" s="196"/>
      <c r="G68" s="197" t="s">
        <v>464</v>
      </c>
      <c r="H68" s="197" t="s">
        <v>464</v>
      </c>
      <c r="I68" s="198" t="s">
        <v>464</v>
      </c>
      <c r="J68" s="197" t="s">
        <v>464</v>
      </c>
      <c r="K68" s="197" t="s">
        <v>464</v>
      </c>
      <c r="L68" s="199" t="s">
        <v>464</v>
      </c>
    </row>
    <row r="69" spans="2:12">
      <c r="B69" s="27"/>
      <c r="C69" s="6"/>
    </row>
    <row r="70" spans="2:12" ht="15" thickBot="1">
      <c r="E70" s="67" t="s">
        <v>16</v>
      </c>
      <c r="F70" s="5"/>
      <c r="G70" s="5"/>
    </row>
    <row r="71" spans="2:12">
      <c r="B71" s="7"/>
      <c r="C71" s="7"/>
      <c r="E71" s="58"/>
      <c r="F71" s="581"/>
      <c r="G71" s="591">
        <v>202203</v>
      </c>
      <c r="H71" s="401">
        <v>202303</v>
      </c>
    </row>
    <row r="72" spans="2:12" ht="12.75" thickBot="1">
      <c r="B72" s="25"/>
      <c r="C72" s="26"/>
      <c r="E72" s="582"/>
      <c r="F72" s="583"/>
      <c r="G72" s="588" t="s">
        <v>481</v>
      </c>
      <c r="H72" s="403" t="s">
        <v>460</v>
      </c>
    </row>
    <row r="73" spans="2:12">
      <c r="B73" s="8" t="s">
        <v>46</v>
      </c>
      <c r="C73" s="9" t="s">
        <v>12</v>
      </c>
      <c r="E73" s="603" t="s">
        <v>17</v>
      </c>
      <c r="F73" s="605"/>
      <c r="G73" s="218">
        <v>0.40999999999999992</v>
      </c>
      <c r="H73" s="220">
        <v>0.37999999999999989</v>
      </c>
    </row>
    <row r="74" spans="2:12">
      <c r="B74" s="10" t="s">
        <v>46</v>
      </c>
      <c r="C74" s="11" t="s">
        <v>12</v>
      </c>
      <c r="E74" s="200" t="s">
        <v>18</v>
      </c>
      <c r="F74" s="217"/>
      <c r="G74" s="219">
        <v>0.24</v>
      </c>
      <c r="H74" s="221">
        <v>0.18</v>
      </c>
    </row>
    <row r="75" spans="2:12">
      <c r="B75" s="10" t="s">
        <v>46</v>
      </c>
      <c r="C75" s="11" t="s">
        <v>12</v>
      </c>
      <c r="E75" s="165" t="s">
        <v>19</v>
      </c>
      <c r="F75" s="145"/>
      <c r="G75" s="219">
        <v>1.23</v>
      </c>
      <c r="H75" s="221">
        <v>1.19</v>
      </c>
    </row>
    <row r="76" spans="2:12" ht="12.75" thickBot="1">
      <c r="B76" s="12" t="s">
        <v>46</v>
      </c>
      <c r="C76" s="13" t="s">
        <v>12</v>
      </c>
      <c r="E76" s="195" t="s">
        <v>20</v>
      </c>
      <c r="F76" s="203"/>
      <c r="G76" s="222">
        <v>0.99</v>
      </c>
      <c r="H76" s="223">
        <v>1.01</v>
      </c>
    </row>
    <row r="78" spans="2:12" ht="15" thickBot="1">
      <c r="E78" s="67" t="s">
        <v>21</v>
      </c>
      <c r="F78" s="5"/>
      <c r="G78" s="5"/>
    </row>
    <row r="79" spans="2:12">
      <c r="B79" s="7"/>
      <c r="C79" s="7"/>
      <c r="E79" s="58"/>
      <c r="F79" s="581"/>
      <c r="G79" s="591">
        <v>202203</v>
      </c>
      <c r="H79" s="401">
        <v>202303</v>
      </c>
    </row>
    <row r="80" spans="2:12" ht="12.75" thickBot="1">
      <c r="B80" s="25"/>
      <c r="C80" s="26"/>
      <c r="E80" s="582"/>
      <c r="F80" s="583"/>
      <c r="G80" s="588" t="s">
        <v>481</v>
      </c>
      <c r="H80" s="403" t="s">
        <v>460</v>
      </c>
    </row>
    <row r="81" spans="2:8">
      <c r="B81" s="8" t="s">
        <v>46</v>
      </c>
      <c r="C81" s="9" t="s">
        <v>12</v>
      </c>
      <c r="E81" s="603" t="s">
        <v>22</v>
      </c>
      <c r="F81" s="605"/>
      <c r="G81" s="224">
        <v>0.19</v>
      </c>
      <c r="H81" s="225">
        <v>0.05</v>
      </c>
    </row>
    <row r="82" spans="2:8" ht="12.75" thickBot="1">
      <c r="B82" s="12" t="s">
        <v>46</v>
      </c>
      <c r="C82" s="13" t="s">
        <v>12</v>
      </c>
      <c r="E82" s="202" t="s">
        <v>23</v>
      </c>
      <c r="F82" s="226"/>
      <c r="G82" s="227">
        <v>0.1</v>
      </c>
      <c r="H82" s="228">
        <v>0.06</v>
      </c>
    </row>
    <row r="84" spans="2:8" ht="15" thickBot="1">
      <c r="E84" s="67" t="s">
        <v>25</v>
      </c>
      <c r="F84" s="5"/>
      <c r="G84" s="5"/>
    </row>
    <row r="85" spans="2:8">
      <c r="B85" s="7"/>
      <c r="C85" s="7"/>
      <c r="E85" s="58"/>
      <c r="F85" s="581"/>
      <c r="G85" s="584">
        <v>202203</v>
      </c>
      <c r="H85" s="401">
        <v>202303</v>
      </c>
    </row>
    <row r="86" spans="2:8" ht="12.75" thickBot="1">
      <c r="B86" s="25"/>
      <c r="C86" s="26"/>
      <c r="E86" s="582"/>
      <c r="F86" s="583"/>
      <c r="G86" s="585" t="s">
        <v>481</v>
      </c>
      <c r="H86" s="403" t="s">
        <v>460</v>
      </c>
    </row>
    <row r="87" spans="2:8">
      <c r="B87" s="8" t="s">
        <v>46</v>
      </c>
      <c r="C87" s="9" t="s">
        <v>11</v>
      </c>
      <c r="E87" s="603" t="s">
        <v>26</v>
      </c>
      <c r="F87" s="605"/>
      <c r="G87" s="211">
        <v>1351</v>
      </c>
      <c r="H87" s="213">
        <v>1447</v>
      </c>
    </row>
    <row r="88" spans="2:8">
      <c r="B88" s="10" t="s">
        <v>46</v>
      </c>
      <c r="C88" s="11" t="s">
        <v>11</v>
      </c>
      <c r="E88" s="165" t="s">
        <v>27</v>
      </c>
      <c r="F88" s="145"/>
      <c r="G88" s="212">
        <v>1085</v>
      </c>
      <c r="H88" s="214">
        <v>1099</v>
      </c>
    </row>
    <row r="89" spans="2:8">
      <c r="B89" s="10" t="s">
        <v>46</v>
      </c>
      <c r="C89" s="11" t="s">
        <v>11</v>
      </c>
      <c r="E89" s="165" t="s">
        <v>28</v>
      </c>
      <c r="F89" s="145"/>
      <c r="G89" s="147">
        <v>114</v>
      </c>
      <c r="H89" s="166">
        <v>166</v>
      </c>
    </row>
    <row r="90" spans="2:8">
      <c r="B90" s="10" t="s">
        <v>46</v>
      </c>
      <c r="C90" s="11" t="s">
        <v>11</v>
      </c>
      <c r="E90" s="165" t="s">
        <v>29</v>
      </c>
      <c r="F90" s="145"/>
      <c r="G90" s="147">
        <v>151</v>
      </c>
      <c r="H90" s="166">
        <v>181</v>
      </c>
    </row>
    <row r="91" spans="2:8">
      <c r="B91" s="10" t="s">
        <v>46</v>
      </c>
      <c r="C91" s="11" t="s">
        <v>11</v>
      </c>
      <c r="E91" s="165" t="s">
        <v>30</v>
      </c>
      <c r="F91" s="145"/>
      <c r="G91" s="147">
        <v>519</v>
      </c>
      <c r="H91" s="166">
        <v>487</v>
      </c>
    </row>
    <row r="92" spans="2:8">
      <c r="B92" s="10" t="s">
        <v>46</v>
      </c>
      <c r="C92" s="11" t="s">
        <v>11</v>
      </c>
      <c r="E92" s="200" t="s">
        <v>31</v>
      </c>
      <c r="F92" s="217"/>
      <c r="G92" s="147">
        <v>210</v>
      </c>
      <c r="H92" s="166">
        <v>216</v>
      </c>
    </row>
    <row r="93" spans="2:8">
      <c r="B93" s="10" t="s">
        <v>46</v>
      </c>
      <c r="C93" s="11" t="s">
        <v>11</v>
      </c>
      <c r="E93" s="165" t="s">
        <v>32</v>
      </c>
      <c r="F93" s="145"/>
      <c r="G93" s="147" t="s">
        <v>464</v>
      </c>
      <c r="H93" s="166" t="s">
        <v>464</v>
      </c>
    </row>
    <row r="94" spans="2:8">
      <c r="B94" s="10" t="s">
        <v>46</v>
      </c>
      <c r="C94" s="11" t="s">
        <v>11</v>
      </c>
      <c r="E94" s="165" t="s">
        <v>33</v>
      </c>
      <c r="F94" s="145"/>
      <c r="G94" s="147" t="s">
        <v>464</v>
      </c>
      <c r="H94" s="166" t="s">
        <v>464</v>
      </c>
    </row>
    <row r="95" spans="2:8">
      <c r="B95" s="10" t="s">
        <v>46</v>
      </c>
      <c r="C95" s="11" t="s">
        <v>11</v>
      </c>
      <c r="E95" s="165" t="s">
        <v>34</v>
      </c>
      <c r="F95" s="145"/>
      <c r="G95" s="147" t="s">
        <v>464</v>
      </c>
      <c r="H95" s="166" t="s">
        <v>464</v>
      </c>
    </row>
    <row r="96" spans="2:8">
      <c r="B96" s="10" t="s">
        <v>46</v>
      </c>
      <c r="C96" s="11" t="s">
        <v>11</v>
      </c>
      <c r="E96" s="165" t="s">
        <v>35</v>
      </c>
      <c r="F96" s="145"/>
      <c r="G96" s="147" t="s">
        <v>464</v>
      </c>
      <c r="H96" s="166" t="s">
        <v>464</v>
      </c>
    </row>
    <row r="97" spans="2:8">
      <c r="B97" s="10" t="s">
        <v>46</v>
      </c>
      <c r="C97" s="11" t="s">
        <v>11</v>
      </c>
      <c r="E97" s="165" t="s">
        <v>36</v>
      </c>
      <c r="F97" s="145"/>
      <c r="G97" s="147">
        <v>110</v>
      </c>
      <c r="H97" s="166">
        <v>107</v>
      </c>
    </row>
    <row r="98" spans="2:8">
      <c r="B98" s="10" t="s">
        <v>46</v>
      </c>
      <c r="C98" s="11" t="s">
        <v>11</v>
      </c>
      <c r="E98" s="165" t="s">
        <v>37</v>
      </c>
      <c r="F98" s="145"/>
      <c r="G98" s="147" t="s">
        <v>464</v>
      </c>
      <c r="H98" s="166" t="s">
        <v>464</v>
      </c>
    </row>
    <row r="99" spans="2:8">
      <c r="B99" s="10" t="s">
        <v>46</v>
      </c>
      <c r="C99" s="11" t="s">
        <v>11</v>
      </c>
      <c r="E99" s="165" t="s">
        <v>38</v>
      </c>
      <c r="F99" s="145"/>
      <c r="G99" s="147" t="s">
        <v>464</v>
      </c>
      <c r="H99" s="166" t="s">
        <v>464</v>
      </c>
    </row>
    <row r="100" spans="2:8">
      <c r="B100" s="10" t="s">
        <v>46</v>
      </c>
      <c r="C100" s="11" t="s">
        <v>11</v>
      </c>
      <c r="E100" s="165" t="s">
        <v>39</v>
      </c>
      <c r="F100" s="145"/>
      <c r="G100" s="147">
        <v>46</v>
      </c>
      <c r="H100" s="166">
        <v>44</v>
      </c>
    </row>
    <row r="101" spans="2:8">
      <c r="B101" s="10" t="s">
        <v>46</v>
      </c>
      <c r="C101" s="11" t="s">
        <v>11</v>
      </c>
      <c r="E101" s="165" t="s">
        <v>40</v>
      </c>
      <c r="F101" s="145"/>
      <c r="G101" s="147" t="s">
        <v>464</v>
      </c>
      <c r="H101" s="166" t="s">
        <v>464</v>
      </c>
    </row>
    <row r="102" spans="2:8">
      <c r="B102" s="10" t="s">
        <v>46</v>
      </c>
      <c r="C102" s="11" t="s">
        <v>11</v>
      </c>
      <c r="E102" s="165" t="s">
        <v>41</v>
      </c>
      <c r="F102" s="145"/>
      <c r="G102" s="147" t="s">
        <v>464</v>
      </c>
      <c r="H102" s="166" t="s">
        <v>464</v>
      </c>
    </row>
    <row r="103" spans="2:8">
      <c r="B103" s="10" t="s">
        <v>46</v>
      </c>
      <c r="C103" s="11" t="s">
        <v>11</v>
      </c>
      <c r="E103" s="165" t="s">
        <v>42</v>
      </c>
      <c r="F103" s="145"/>
      <c r="G103" s="147">
        <v>21</v>
      </c>
      <c r="H103" s="166">
        <v>17</v>
      </c>
    </row>
    <row r="104" spans="2:8">
      <c r="B104" s="10" t="s">
        <v>46</v>
      </c>
      <c r="C104" s="11" t="s">
        <v>11</v>
      </c>
      <c r="E104" s="165" t="s">
        <v>43</v>
      </c>
      <c r="F104" s="145"/>
      <c r="G104" s="147">
        <v>76</v>
      </c>
      <c r="H104" s="166">
        <v>74</v>
      </c>
    </row>
    <row r="105" spans="2:8">
      <c r="B105" s="10" t="s">
        <v>46</v>
      </c>
      <c r="C105" s="11" t="s">
        <v>11</v>
      </c>
      <c r="E105" s="165" t="s">
        <v>29</v>
      </c>
      <c r="F105" s="145"/>
      <c r="G105" s="147">
        <v>54</v>
      </c>
      <c r="H105" s="166">
        <v>27</v>
      </c>
    </row>
    <row r="106" spans="2:8">
      <c r="B106" s="10" t="s">
        <v>46</v>
      </c>
      <c r="C106" s="11" t="s">
        <v>11</v>
      </c>
      <c r="E106" s="165" t="s">
        <v>44</v>
      </c>
      <c r="F106" s="145"/>
      <c r="G106" s="147">
        <v>16</v>
      </c>
      <c r="H106" s="166">
        <v>15</v>
      </c>
    </row>
    <row r="107" spans="2:8" ht="12.75" thickBot="1">
      <c r="B107" s="12" t="s">
        <v>46</v>
      </c>
      <c r="C107" s="13" t="s">
        <v>11</v>
      </c>
      <c r="E107" s="202" t="s">
        <v>45</v>
      </c>
      <c r="F107" s="226"/>
      <c r="G107" s="230">
        <v>1887</v>
      </c>
      <c r="H107" s="205">
        <v>1950</v>
      </c>
    </row>
    <row r="109" spans="2:8" ht="15" thickBot="1">
      <c r="E109" s="67" t="s">
        <v>47</v>
      </c>
      <c r="F109" s="5"/>
      <c r="G109" s="5"/>
    </row>
    <row r="110" spans="2:8">
      <c r="B110" s="7"/>
      <c r="C110" s="7"/>
      <c r="E110" s="58"/>
      <c r="F110" s="581"/>
      <c r="G110" s="591">
        <v>202203</v>
      </c>
      <c r="H110" s="401">
        <v>202303</v>
      </c>
    </row>
    <row r="111" spans="2:8" ht="12.75" thickBot="1">
      <c r="B111" s="25"/>
      <c r="C111" s="26"/>
      <c r="E111" s="582"/>
      <c r="F111" s="583"/>
      <c r="G111" s="588" t="s">
        <v>481</v>
      </c>
      <c r="H111" s="403" t="s">
        <v>460</v>
      </c>
    </row>
    <row r="112" spans="2:8">
      <c r="B112" s="8" t="s">
        <v>46</v>
      </c>
      <c r="C112" s="9" t="s">
        <v>11</v>
      </c>
      <c r="E112" s="603" t="s">
        <v>48</v>
      </c>
      <c r="F112" s="604"/>
      <c r="G112" s="144">
        <v>11707</v>
      </c>
      <c r="H112" s="213">
        <v>11868</v>
      </c>
    </row>
    <row r="113" spans="2:8" ht="12.75" thickBot="1">
      <c r="B113" s="12" t="s">
        <v>46</v>
      </c>
      <c r="C113" s="13" t="s">
        <v>11</v>
      </c>
      <c r="E113" s="202" t="s">
        <v>49</v>
      </c>
      <c r="F113" s="231"/>
      <c r="G113" s="204">
        <v>5739</v>
      </c>
      <c r="H113" s="232">
        <v>5820</v>
      </c>
    </row>
    <row r="115" spans="2:8" ht="15" thickBot="1">
      <c r="E115" s="67" t="s">
        <v>50</v>
      </c>
      <c r="F115" s="5"/>
      <c r="G115" s="5"/>
    </row>
    <row r="116" spans="2:8">
      <c r="B116" s="7"/>
      <c r="C116" s="7"/>
      <c r="E116" s="58"/>
      <c r="F116" s="581"/>
      <c r="G116" s="591">
        <v>202203</v>
      </c>
      <c r="H116" s="421">
        <v>202303</v>
      </c>
    </row>
    <row r="117" spans="2:8" ht="12.75" thickBot="1">
      <c r="B117" s="25"/>
      <c r="C117" s="26"/>
      <c r="E117" s="582"/>
      <c r="F117" s="583"/>
      <c r="G117" s="588" t="s">
        <v>481</v>
      </c>
      <c r="H117" s="422" t="s">
        <v>460</v>
      </c>
    </row>
    <row r="118" spans="2:8">
      <c r="B118" s="8" t="s">
        <v>46</v>
      </c>
      <c r="C118" s="9" t="s">
        <v>11</v>
      </c>
      <c r="E118" s="603" t="s">
        <v>48</v>
      </c>
      <c r="F118" s="604"/>
      <c r="G118" s="144">
        <v>980</v>
      </c>
      <c r="H118" s="164">
        <v>1015</v>
      </c>
    </row>
    <row r="119" spans="2:8" ht="12.75" thickBot="1">
      <c r="B119" s="12" t="s">
        <v>46</v>
      </c>
      <c r="C119" s="13" t="s">
        <v>11</v>
      </c>
      <c r="E119" s="202" t="s">
        <v>49</v>
      </c>
      <c r="F119" s="231"/>
      <c r="G119" s="204">
        <v>480</v>
      </c>
      <c r="H119" s="205">
        <v>498</v>
      </c>
    </row>
    <row r="121" spans="2:8" s="2" customFormat="1" ht="16.5">
      <c r="E121" s="229" t="s">
        <v>51</v>
      </c>
      <c r="F121" s="4"/>
      <c r="G121" s="4"/>
    </row>
    <row r="122" spans="2:8" ht="14.25">
      <c r="E122" s="67"/>
      <c r="F122" s="5"/>
      <c r="G122" s="5"/>
    </row>
    <row r="123" spans="2:8" ht="15" thickBot="1">
      <c r="E123" s="67" t="s">
        <v>52</v>
      </c>
      <c r="F123" s="5"/>
      <c r="G123" s="5"/>
    </row>
    <row r="124" spans="2:8">
      <c r="B124" s="7"/>
      <c r="C124" s="7"/>
      <c r="E124" s="58"/>
      <c r="F124" s="581"/>
      <c r="G124" s="591">
        <v>202203</v>
      </c>
      <c r="H124" s="401">
        <v>202303</v>
      </c>
    </row>
    <row r="125" spans="2:8" ht="12.75" thickBot="1">
      <c r="B125" s="25"/>
      <c r="C125" s="26"/>
      <c r="E125" s="582"/>
      <c r="F125" s="583"/>
      <c r="G125" s="588" t="s">
        <v>481</v>
      </c>
      <c r="H125" s="403" t="s">
        <v>460</v>
      </c>
    </row>
    <row r="126" spans="2:8">
      <c r="B126" s="8" t="s">
        <v>46</v>
      </c>
      <c r="C126" s="9" t="s">
        <v>11</v>
      </c>
      <c r="E126" s="603" t="s">
        <v>53</v>
      </c>
      <c r="F126" s="604"/>
      <c r="G126" s="151">
        <v>187319</v>
      </c>
      <c r="H126" s="233">
        <v>189889</v>
      </c>
    </row>
    <row r="127" spans="2:8">
      <c r="B127" s="10" t="s">
        <v>46</v>
      </c>
      <c r="C127" s="11" t="s">
        <v>11</v>
      </c>
      <c r="E127" s="194" t="s">
        <v>54</v>
      </c>
      <c r="F127" s="190"/>
      <c r="G127" s="146">
        <v>90715</v>
      </c>
      <c r="H127" s="214">
        <v>97076</v>
      </c>
    </row>
    <row r="128" spans="2:8">
      <c r="B128" s="10" t="s">
        <v>46</v>
      </c>
      <c r="C128" s="11" t="s">
        <v>11</v>
      </c>
      <c r="E128" s="194" t="s">
        <v>55</v>
      </c>
      <c r="F128" s="190"/>
      <c r="G128" s="146">
        <v>89482</v>
      </c>
      <c r="H128" s="214">
        <v>86127</v>
      </c>
    </row>
    <row r="129" spans="2:10">
      <c r="B129" s="10" t="s">
        <v>46</v>
      </c>
      <c r="C129" s="11" t="s">
        <v>11</v>
      </c>
      <c r="E129" s="194" t="s">
        <v>56</v>
      </c>
      <c r="F129" s="190"/>
      <c r="G129" s="146">
        <v>6374</v>
      </c>
      <c r="H129" s="214">
        <v>5930</v>
      </c>
    </row>
    <row r="130" spans="2:10">
      <c r="B130" s="10" t="s">
        <v>46</v>
      </c>
      <c r="C130" s="11" t="s">
        <v>11</v>
      </c>
      <c r="E130" s="194" t="s">
        <v>57</v>
      </c>
      <c r="F130" s="190"/>
      <c r="G130" s="146">
        <v>744</v>
      </c>
      <c r="H130" s="214">
        <v>753</v>
      </c>
    </row>
    <row r="131" spans="2:10">
      <c r="B131" s="10" t="s">
        <v>46</v>
      </c>
      <c r="C131" s="11" t="s">
        <v>11</v>
      </c>
      <c r="E131" s="194" t="s">
        <v>13</v>
      </c>
      <c r="F131" s="190"/>
      <c r="G131" s="146" t="s">
        <v>464</v>
      </c>
      <c r="H131" s="214" t="s">
        <v>464</v>
      </c>
    </row>
    <row r="132" spans="2:10" ht="12.75" thickBot="1">
      <c r="B132" s="12" t="s">
        <v>46</v>
      </c>
      <c r="C132" s="13" t="s">
        <v>11</v>
      </c>
      <c r="E132" s="234" t="s">
        <v>45</v>
      </c>
      <c r="F132" s="235"/>
      <c r="G132" s="204">
        <v>187319</v>
      </c>
      <c r="H132" s="232">
        <v>189889</v>
      </c>
    </row>
    <row r="134" spans="2:10" ht="15" thickBot="1">
      <c r="E134" s="67" t="s">
        <v>58</v>
      </c>
      <c r="F134" s="5"/>
      <c r="G134" s="5"/>
    </row>
    <row r="135" spans="2:10">
      <c r="B135" s="7"/>
      <c r="C135" s="7"/>
      <c r="F135" s="565"/>
      <c r="G135" s="591">
        <v>202203</v>
      </c>
      <c r="H135" s="401">
        <v>202303</v>
      </c>
      <c r="I135" s="7"/>
    </row>
    <row r="136" spans="2:10" ht="12.75" thickBot="1">
      <c r="B136" s="25"/>
      <c r="C136" s="26"/>
      <c r="E136" s="362"/>
      <c r="F136" s="566"/>
      <c r="G136" s="588" t="s">
        <v>481</v>
      </c>
      <c r="H136" s="403" t="s">
        <v>460</v>
      </c>
      <c r="I136" s="7"/>
    </row>
    <row r="137" spans="2:10">
      <c r="B137" s="8" t="s">
        <v>46</v>
      </c>
      <c r="C137" s="9" t="s">
        <v>11</v>
      </c>
      <c r="E137" s="571" t="s">
        <v>62</v>
      </c>
      <c r="F137" s="600"/>
      <c r="G137" s="151">
        <v>89482</v>
      </c>
      <c r="H137" s="233">
        <v>86127</v>
      </c>
    </row>
    <row r="138" spans="2:10">
      <c r="B138" s="10" t="s">
        <v>46</v>
      </c>
      <c r="C138" s="11" t="s">
        <v>11</v>
      </c>
      <c r="E138" s="114" t="s">
        <v>59</v>
      </c>
      <c r="F138" s="23"/>
      <c r="G138" s="156">
        <v>89412</v>
      </c>
      <c r="H138" s="237">
        <v>86040</v>
      </c>
    </row>
    <row r="139" spans="2:10">
      <c r="B139" s="10" t="s">
        <v>46</v>
      </c>
      <c r="C139" s="11" t="s">
        <v>11</v>
      </c>
      <c r="E139" s="114" t="s">
        <v>60</v>
      </c>
      <c r="F139" s="23"/>
      <c r="G139" s="146">
        <v>69</v>
      </c>
      <c r="H139" s="214">
        <v>86</v>
      </c>
    </row>
    <row r="140" spans="2:10" ht="12.75" thickBot="1">
      <c r="B140" s="12" t="s">
        <v>46</v>
      </c>
      <c r="C140" s="13" t="s">
        <v>11</v>
      </c>
      <c r="E140" s="115" t="s">
        <v>61</v>
      </c>
      <c r="F140" s="238"/>
      <c r="G140" s="204" t="s">
        <v>464</v>
      </c>
      <c r="H140" s="232" t="s">
        <v>464</v>
      </c>
    </row>
    <row r="142" spans="2:10" ht="15" thickBot="1">
      <c r="E142" s="67" t="s">
        <v>63</v>
      </c>
      <c r="F142" s="5"/>
      <c r="G142" s="5"/>
    </row>
    <row r="143" spans="2:10" ht="14.25">
      <c r="E143" s="5"/>
      <c r="F143" s="598"/>
      <c r="G143" s="601" t="s">
        <v>166</v>
      </c>
      <c r="H143" s="89"/>
      <c r="I143" s="418" t="s">
        <v>167</v>
      </c>
      <c r="J143" s="91"/>
    </row>
    <row r="144" spans="2:10">
      <c r="B144" s="7"/>
      <c r="C144" s="7"/>
      <c r="F144" s="565"/>
      <c r="G144" s="602">
        <f t="shared" ref="G144:H145" si="0">I144</f>
        <v>202203</v>
      </c>
      <c r="H144" s="419">
        <f t="shared" si="0"/>
        <v>202303</v>
      </c>
      <c r="I144" s="419">
        <v>202203</v>
      </c>
      <c r="J144" s="420">
        <v>202303</v>
      </c>
    </row>
    <row r="145" spans="2:10" ht="12.75" thickBot="1">
      <c r="B145" s="25"/>
      <c r="C145" s="26"/>
      <c r="E145" s="362"/>
      <c r="F145" s="566"/>
      <c r="G145" s="585" t="str">
        <f t="shared" si="0"/>
        <v>令和 4年 3月</v>
      </c>
      <c r="H145" s="404" t="str">
        <f t="shared" si="0"/>
        <v>令和 5年 3月</v>
      </c>
      <c r="I145" s="404" t="s">
        <v>481</v>
      </c>
      <c r="J145" s="403" t="s">
        <v>460</v>
      </c>
    </row>
    <row r="146" spans="2:10">
      <c r="B146" s="8" t="s">
        <v>46</v>
      </c>
      <c r="C146" s="9" t="s">
        <v>11</v>
      </c>
      <c r="E146" s="596" t="s">
        <v>69</v>
      </c>
      <c r="F146" s="250"/>
      <c r="G146" s="151">
        <v>156758</v>
      </c>
      <c r="H146" s="152">
        <v>156718</v>
      </c>
      <c r="I146" s="239">
        <f t="shared" ref="I146:J151" si="1">IF(SUM(G146)=0,"- ",ROUND(G146/G$152*100,2))</f>
        <v>83.69</v>
      </c>
      <c r="J146" s="240">
        <f t="shared" si="1"/>
        <v>82.53</v>
      </c>
    </row>
    <row r="147" spans="2:10">
      <c r="B147" s="10" t="s">
        <v>46</v>
      </c>
      <c r="C147" s="11" t="s">
        <v>11</v>
      </c>
      <c r="E147" s="114" t="s">
        <v>70</v>
      </c>
      <c r="F147" s="23"/>
      <c r="G147" s="146">
        <v>30560</v>
      </c>
      <c r="H147" s="147">
        <v>33169</v>
      </c>
      <c r="I147" s="239">
        <f t="shared" si="1"/>
        <v>16.309999999999999</v>
      </c>
      <c r="J147" s="240">
        <f t="shared" si="1"/>
        <v>17.47</v>
      </c>
    </row>
    <row r="148" spans="2:10">
      <c r="B148" s="10" t="s">
        <v>46</v>
      </c>
      <c r="C148" s="11" t="s">
        <v>11</v>
      </c>
      <c r="E148" s="241" t="s">
        <v>64</v>
      </c>
      <c r="F148" s="40"/>
      <c r="G148" s="146">
        <v>26652</v>
      </c>
      <c r="H148" s="147">
        <v>27716</v>
      </c>
      <c r="I148" s="239">
        <f t="shared" si="1"/>
        <v>14.23</v>
      </c>
      <c r="J148" s="240">
        <f t="shared" si="1"/>
        <v>14.6</v>
      </c>
    </row>
    <row r="149" spans="2:10">
      <c r="B149" s="10" t="s">
        <v>46</v>
      </c>
      <c r="C149" s="11" t="s">
        <v>11</v>
      </c>
      <c r="E149" s="241" t="s">
        <v>65</v>
      </c>
      <c r="F149" s="40"/>
      <c r="G149" s="146">
        <v>3908</v>
      </c>
      <c r="H149" s="147">
        <v>5453</v>
      </c>
      <c r="I149" s="239">
        <f t="shared" si="1"/>
        <v>2.09</v>
      </c>
      <c r="J149" s="240">
        <f t="shared" si="1"/>
        <v>2.87</v>
      </c>
    </row>
    <row r="150" spans="2:10">
      <c r="B150" s="10" t="s">
        <v>46</v>
      </c>
      <c r="C150" s="11" t="s">
        <v>11</v>
      </c>
      <c r="E150" s="242" t="s">
        <v>66</v>
      </c>
      <c r="F150" s="41"/>
      <c r="G150" s="146">
        <v>3907</v>
      </c>
      <c r="H150" s="147">
        <v>5453</v>
      </c>
      <c r="I150" s="239">
        <f t="shared" si="1"/>
        <v>2.09</v>
      </c>
      <c r="J150" s="240">
        <f t="shared" si="1"/>
        <v>2.87</v>
      </c>
    </row>
    <row r="151" spans="2:10">
      <c r="B151" s="10" t="s">
        <v>46</v>
      </c>
      <c r="C151" s="11" t="s">
        <v>11</v>
      </c>
      <c r="E151" s="243" t="s">
        <v>67</v>
      </c>
      <c r="F151" s="42"/>
      <c r="G151" s="146">
        <v>1</v>
      </c>
      <c r="H151" s="147" t="s">
        <v>464</v>
      </c>
      <c r="I151" s="239">
        <f t="shared" si="1"/>
        <v>0</v>
      </c>
      <c r="J151" s="240" t="str">
        <f t="shared" si="1"/>
        <v xml:space="preserve">- </v>
      </c>
    </row>
    <row r="152" spans="2:10" ht="12.75" thickBot="1">
      <c r="B152" s="12" t="s">
        <v>46</v>
      </c>
      <c r="C152" s="13" t="s">
        <v>11</v>
      </c>
      <c r="E152" s="244" t="s">
        <v>45</v>
      </c>
      <c r="F152" s="245"/>
      <c r="G152" s="204">
        <v>187319</v>
      </c>
      <c r="H152" s="230">
        <v>189889</v>
      </c>
      <c r="I152" s="246">
        <v>100</v>
      </c>
      <c r="J152" s="247">
        <v>100</v>
      </c>
    </row>
    <row r="154" spans="2:10" s="2" customFormat="1" ht="16.5">
      <c r="E154" s="229" t="s">
        <v>71</v>
      </c>
      <c r="F154" s="4"/>
      <c r="G154" s="4"/>
    </row>
    <row r="155" spans="2:10" ht="14.25">
      <c r="E155" s="5"/>
      <c r="F155" s="5"/>
      <c r="G155" s="5"/>
    </row>
    <row r="156" spans="2:10" ht="15" thickBot="1">
      <c r="E156" s="67" t="s">
        <v>72</v>
      </c>
      <c r="F156" s="5"/>
      <c r="G156" s="5"/>
    </row>
    <row r="157" spans="2:10">
      <c r="B157" s="7"/>
      <c r="C157" s="7"/>
      <c r="F157" s="565"/>
      <c r="G157" s="591">
        <v>202203</v>
      </c>
      <c r="H157" s="401">
        <v>202303</v>
      </c>
    </row>
    <row r="158" spans="2:10" ht="12.75" thickBot="1">
      <c r="B158" s="25"/>
      <c r="C158" s="26"/>
      <c r="E158" s="362"/>
      <c r="F158" s="566"/>
      <c r="G158" s="588" t="s">
        <v>481</v>
      </c>
      <c r="H158" s="403" t="s">
        <v>460</v>
      </c>
    </row>
    <row r="159" spans="2:10">
      <c r="B159" s="8" t="s">
        <v>46</v>
      </c>
      <c r="C159" s="9" t="s">
        <v>11</v>
      </c>
      <c r="E159" s="596" t="s">
        <v>74</v>
      </c>
      <c r="F159" s="250"/>
      <c r="G159" s="151">
        <v>85</v>
      </c>
      <c r="H159" s="233">
        <v>22</v>
      </c>
    </row>
    <row r="160" spans="2:10">
      <c r="B160" s="10" t="s">
        <v>46</v>
      </c>
      <c r="C160" s="11" t="s">
        <v>11</v>
      </c>
      <c r="E160" s="114" t="s">
        <v>75</v>
      </c>
      <c r="F160" s="23"/>
      <c r="G160" s="146">
        <v>5139</v>
      </c>
      <c r="H160" s="214">
        <v>5907</v>
      </c>
    </row>
    <row r="161" spans="2:8">
      <c r="B161" s="10" t="s">
        <v>46</v>
      </c>
      <c r="C161" s="11" t="s">
        <v>11</v>
      </c>
      <c r="E161" s="114" t="s">
        <v>76</v>
      </c>
      <c r="F161" s="23"/>
      <c r="G161" s="146">
        <v>84329</v>
      </c>
      <c r="H161" s="214">
        <v>84657</v>
      </c>
    </row>
    <row r="162" spans="2:8">
      <c r="B162" s="10" t="s">
        <v>46</v>
      </c>
      <c r="C162" s="11" t="s">
        <v>11</v>
      </c>
      <c r="E162" s="114" t="s">
        <v>77</v>
      </c>
      <c r="F162" s="23"/>
      <c r="G162" s="146">
        <v>2276</v>
      </c>
      <c r="H162" s="214">
        <v>2541</v>
      </c>
    </row>
    <row r="163" spans="2:8">
      <c r="B163" s="10" t="s">
        <v>46</v>
      </c>
      <c r="C163" s="11" t="s">
        <v>11</v>
      </c>
      <c r="E163" s="114" t="s">
        <v>61</v>
      </c>
      <c r="F163" s="23"/>
      <c r="G163" s="146" t="s">
        <v>464</v>
      </c>
      <c r="H163" s="214" t="s">
        <v>464</v>
      </c>
    </row>
    <row r="164" spans="2:8" ht="12.75" thickBot="1">
      <c r="B164" s="12" t="s">
        <v>46</v>
      </c>
      <c r="C164" s="13" t="s">
        <v>11</v>
      </c>
      <c r="E164" s="244" t="s">
        <v>73</v>
      </c>
      <c r="F164" s="245"/>
      <c r="G164" s="204">
        <v>91830</v>
      </c>
      <c r="H164" s="232">
        <v>93128</v>
      </c>
    </row>
    <row r="166" spans="2:8" ht="15" thickBot="1">
      <c r="E166" s="67" t="s">
        <v>78</v>
      </c>
      <c r="F166" s="5"/>
      <c r="G166" s="5"/>
    </row>
    <row r="167" spans="2:8">
      <c r="B167" s="7"/>
      <c r="C167" s="7"/>
      <c r="F167" s="565"/>
      <c r="G167" s="599">
        <v>202203</v>
      </c>
      <c r="H167" s="417">
        <v>202303</v>
      </c>
    </row>
    <row r="168" spans="2:8" ht="12.75" thickBot="1">
      <c r="B168" s="25"/>
      <c r="C168" s="26"/>
      <c r="E168" s="362"/>
      <c r="F168" s="566"/>
      <c r="G168" s="595" t="s">
        <v>481</v>
      </c>
      <c r="H168" s="416" t="s">
        <v>460</v>
      </c>
    </row>
    <row r="169" spans="2:8">
      <c r="B169" s="8" t="s">
        <v>46</v>
      </c>
      <c r="C169" s="9" t="s">
        <v>11</v>
      </c>
      <c r="E169" s="571" t="s">
        <v>49</v>
      </c>
      <c r="F169" s="600"/>
      <c r="G169" s="251">
        <v>91830</v>
      </c>
      <c r="H169" s="253">
        <v>93128</v>
      </c>
    </row>
    <row r="170" spans="2:8">
      <c r="B170" s="10" t="s">
        <v>46</v>
      </c>
      <c r="C170" s="11" t="s">
        <v>11</v>
      </c>
      <c r="E170" s="114" t="s">
        <v>79</v>
      </c>
      <c r="F170" s="250"/>
      <c r="G170" s="252">
        <v>59865</v>
      </c>
      <c r="H170" s="214">
        <v>58376</v>
      </c>
    </row>
    <row r="171" spans="2:8" ht="12.75" thickBot="1">
      <c r="B171" s="12" t="s">
        <v>46</v>
      </c>
      <c r="C171" s="13" t="s">
        <v>11</v>
      </c>
      <c r="E171" s="115" t="s">
        <v>80</v>
      </c>
      <c r="F171" s="238"/>
      <c r="G171" s="254">
        <v>31964</v>
      </c>
      <c r="H171" s="232">
        <v>34751</v>
      </c>
    </row>
    <row r="173" spans="2:8" ht="15" thickBot="1">
      <c r="E173" s="67" t="s">
        <v>81</v>
      </c>
      <c r="F173" s="5"/>
      <c r="G173" s="5"/>
    </row>
    <row r="174" spans="2:8">
      <c r="B174" s="7"/>
      <c r="C174" s="7"/>
      <c r="F174" s="565"/>
      <c r="G174" s="584">
        <v>202203</v>
      </c>
      <c r="H174" s="401">
        <v>202303</v>
      </c>
    </row>
    <row r="175" spans="2:8" ht="12.75" thickBot="1">
      <c r="B175" s="25"/>
      <c r="C175" s="26"/>
      <c r="E175" s="362"/>
      <c r="F175" s="566"/>
      <c r="G175" s="585" t="s">
        <v>481</v>
      </c>
      <c r="H175" s="403" t="s">
        <v>460</v>
      </c>
    </row>
    <row r="176" spans="2:8">
      <c r="B176" s="8" t="s">
        <v>46</v>
      </c>
      <c r="C176" s="9" t="s">
        <v>11</v>
      </c>
      <c r="E176" s="586" t="s">
        <v>82</v>
      </c>
      <c r="F176" s="44"/>
      <c r="G176" s="255">
        <v>1413</v>
      </c>
      <c r="H176" s="233">
        <v>1245</v>
      </c>
    </row>
    <row r="177" spans="2:8">
      <c r="B177" s="10" t="s">
        <v>46</v>
      </c>
      <c r="C177" s="11" t="s">
        <v>11</v>
      </c>
      <c r="E177" s="259" t="s">
        <v>83</v>
      </c>
      <c r="F177" s="43"/>
      <c r="G177" s="252" t="s">
        <v>464</v>
      </c>
      <c r="H177" s="214" t="s">
        <v>464</v>
      </c>
    </row>
    <row r="178" spans="2:8">
      <c r="B178" s="10" t="s">
        <v>46</v>
      </c>
      <c r="C178" s="11" t="s">
        <v>11</v>
      </c>
      <c r="E178" s="259" t="s">
        <v>84</v>
      </c>
      <c r="F178" s="44"/>
      <c r="G178" s="252" t="s">
        <v>464</v>
      </c>
      <c r="H178" s="214" t="s">
        <v>464</v>
      </c>
    </row>
    <row r="179" spans="2:8">
      <c r="B179" s="10" t="s">
        <v>46</v>
      </c>
      <c r="C179" s="11" t="s">
        <v>11</v>
      </c>
      <c r="E179" s="259" t="s">
        <v>85</v>
      </c>
      <c r="F179" s="44"/>
      <c r="G179" s="252" t="s">
        <v>464</v>
      </c>
      <c r="H179" s="214" t="s">
        <v>464</v>
      </c>
    </row>
    <row r="180" spans="2:8">
      <c r="B180" s="10" t="s">
        <v>46</v>
      </c>
      <c r="C180" s="11" t="s">
        <v>11</v>
      </c>
      <c r="E180" s="259" t="s">
        <v>86</v>
      </c>
      <c r="F180" s="44"/>
      <c r="G180" s="252">
        <v>1264</v>
      </c>
      <c r="H180" s="214">
        <v>1118</v>
      </c>
    </row>
    <row r="181" spans="2:8">
      <c r="B181" s="10" t="s">
        <v>46</v>
      </c>
      <c r="C181" s="11" t="s">
        <v>11</v>
      </c>
      <c r="E181" s="259" t="s">
        <v>87</v>
      </c>
      <c r="F181" s="44"/>
      <c r="G181" s="252">
        <v>15444</v>
      </c>
      <c r="H181" s="214">
        <v>16165</v>
      </c>
    </row>
    <row r="182" spans="2:8">
      <c r="B182" s="10" t="s">
        <v>46</v>
      </c>
      <c r="C182" s="11" t="s">
        <v>11</v>
      </c>
      <c r="E182" s="260" t="s">
        <v>88</v>
      </c>
      <c r="F182" s="45"/>
      <c r="G182" s="256" t="s">
        <v>464</v>
      </c>
      <c r="H182" s="215" t="s">
        <v>464</v>
      </c>
    </row>
    <row r="183" spans="2:8">
      <c r="B183" s="10" t="s">
        <v>46</v>
      </c>
      <c r="C183" s="11" t="s">
        <v>11</v>
      </c>
      <c r="E183" s="261" t="s">
        <v>89</v>
      </c>
      <c r="F183" s="46"/>
      <c r="G183" s="257">
        <v>18121</v>
      </c>
      <c r="H183" s="262">
        <v>18528</v>
      </c>
    </row>
    <row r="184" spans="2:8">
      <c r="B184" s="10" t="s">
        <v>46</v>
      </c>
      <c r="C184" s="11" t="s">
        <v>11</v>
      </c>
      <c r="E184" s="263" t="s">
        <v>90</v>
      </c>
      <c r="F184" s="47"/>
      <c r="G184" s="258">
        <v>19685</v>
      </c>
      <c r="H184" s="237">
        <v>19177</v>
      </c>
    </row>
    <row r="185" spans="2:8">
      <c r="B185" s="10" t="s">
        <v>46</v>
      </c>
      <c r="C185" s="11" t="s">
        <v>11</v>
      </c>
      <c r="E185" s="264" t="s">
        <v>91</v>
      </c>
      <c r="F185" s="47"/>
      <c r="G185" s="252">
        <v>13982</v>
      </c>
      <c r="H185" s="214">
        <v>14528</v>
      </c>
    </row>
    <row r="186" spans="2:8">
      <c r="B186" s="10" t="s">
        <v>46</v>
      </c>
      <c r="C186" s="11" t="s">
        <v>11</v>
      </c>
      <c r="E186" s="264" t="s">
        <v>92</v>
      </c>
      <c r="F186" s="47"/>
      <c r="G186" s="252">
        <v>33667</v>
      </c>
      <c r="H186" s="214">
        <v>33705</v>
      </c>
    </row>
    <row r="187" spans="2:8">
      <c r="B187" s="10" t="s">
        <v>46</v>
      </c>
      <c r="C187" s="11" t="s">
        <v>11</v>
      </c>
      <c r="E187" s="264" t="s">
        <v>93</v>
      </c>
      <c r="F187" s="47"/>
      <c r="G187" s="252">
        <v>40039</v>
      </c>
      <c r="H187" s="214">
        <v>40891</v>
      </c>
    </row>
    <row r="188" spans="2:8">
      <c r="B188" s="10" t="s">
        <v>46</v>
      </c>
      <c r="C188" s="11" t="s">
        <v>11</v>
      </c>
      <c r="E188" s="264" t="s">
        <v>29</v>
      </c>
      <c r="F188" s="47"/>
      <c r="G188" s="252" t="s">
        <v>464</v>
      </c>
      <c r="H188" s="214" t="s">
        <v>464</v>
      </c>
    </row>
    <row r="189" spans="2:8" ht="12.75" thickBot="1">
      <c r="B189" s="12" t="s">
        <v>46</v>
      </c>
      <c r="C189" s="13" t="s">
        <v>11</v>
      </c>
      <c r="E189" s="265" t="s">
        <v>45</v>
      </c>
      <c r="F189" s="266"/>
      <c r="G189" s="254">
        <v>91830</v>
      </c>
      <c r="H189" s="232">
        <v>93128</v>
      </c>
    </row>
    <row r="191" spans="2:8" ht="15" thickBot="1">
      <c r="E191" s="67" t="s">
        <v>168</v>
      </c>
      <c r="F191" s="5"/>
      <c r="G191" s="5"/>
    </row>
    <row r="192" spans="2:8">
      <c r="B192" s="7"/>
      <c r="C192" s="7"/>
      <c r="F192" s="565"/>
      <c r="G192" s="584">
        <v>202203</v>
      </c>
      <c r="H192" s="401">
        <v>202303</v>
      </c>
    </row>
    <row r="193" spans="2:10" ht="12.75" thickBot="1">
      <c r="B193" s="25"/>
      <c r="C193" s="26"/>
      <c r="E193" s="362"/>
      <c r="F193" s="566"/>
      <c r="G193" s="585" t="s">
        <v>481</v>
      </c>
      <c r="H193" s="403" t="s">
        <v>460</v>
      </c>
    </row>
    <row r="194" spans="2:10">
      <c r="B194" s="8" t="s">
        <v>46</v>
      </c>
      <c r="C194" s="9" t="s">
        <v>169</v>
      </c>
      <c r="E194" s="586" t="s">
        <v>170</v>
      </c>
      <c r="F194" s="44"/>
      <c r="G194" s="267">
        <v>49.02</v>
      </c>
      <c r="H194" s="268">
        <v>49.04</v>
      </c>
    </row>
    <row r="195" spans="2:10" ht="12.75" thickBot="1">
      <c r="B195" s="12" t="s">
        <v>46</v>
      </c>
      <c r="C195" s="13" t="s">
        <v>169</v>
      </c>
      <c r="E195" s="269" t="s">
        <v>171</v>
      </c>
      <c r="F195" s="270"/>
      <c r="G195" s="271">
        <v>48.84</v>
      </c>
      <c r="H195" s="272">
        <v>48.12</v>
      </c>
    </row>
    <row r="196" spans="2:10">
      <c r="B196" s="7"/>
      <c r="C196" s="7"/>
      <c r="E196" s="45"/>
      <c r="F196" s="45"/>
      <c r="G196" s="30"/>
      <c r="H196" s="30"/>
    </row>
    <row r="197" spans="2:10" ht="15" thickBot="1">
      <c r="E197" s="67" t="s">
        <v>94</v>
      </c>
      <c r="F197" s="5"/>
      <c r="G197" s="5"/>
    </row>
    <row r="198" spans="2:10" ht="14.25">
      <c r="E198" s="5"/>
      <c r="F198" s="598"/>
      <c r="G198" s="593" t="s">
        <v>166</v>
      </c>
      <c r="H198" s="411"/>
      <c r="I198" s="410" t="s">
        <v>167</v>
      </c>
      <c r="J198" s="412"/>
    </row>
    <row r="199" spans="2:10">
      <c r="B199" s="7"/>
      <c r="C199" s="7"/>
      <c r="F199" s="565"/>
      <c r="G199" s="594">
        <f t="shared" ref="G199:H200" si="2">I199</f>
        <v>202203</v>
      </c>
      <c r="H199" s="413">
        <f t="shared" si="2"/>
        <v>202303</v>
      </c>
      <c r="I199" s="413">
        <v>202203</v>
      </c>
      <c r="J199" s="414">
        <v>202303</v>
      </c>
    </row>
    <row r="200" spans="2:10" ht="12.75" thickBot="1">
      <c r="B200" s="25"/>
      <c r="C200" s="26"/>
      <c r="E200" s="362"/>
      <c r="F200" s="566"/>
      <c r="G200" s="595" t="str">
        <f t="shared" si="2"/>
        <v>令和 4年 3月</v>
      </c>
      <c r="H200" s="415" t="str">
        <f t="shared" si="2"/>
        <v>令和 5年 3月</v>
      </c>
      <c r="I200" s="415" t="s">
        <v>481</v>
      </c>
      <c r="J200" s="416" t="s">
        <v>460</v>
      </c>
    </row>
    <row r="201" spans="2:10">
      <c r="B201" s="8" t="s">
        <v>46</v>
      </c>
      <c r="C201" s="9" t="s">
        <v>11</v>
      </c>
      <c r="E201" s="596" t="s">
        <v>95</v>
      </c>
      <c r="F201" s="597"/>
      <c r="G201" s="152">
        <v>4870</v>
      </c>
      <c r="H201" s="152">
        <v>5434</v>
      </c>
      <c r="I201" s="277">
        <f t="shared" ref="I201:J231" si="3">IF(SUM(G201)=0,"- ",ROUND(G201/G$231*100,2))</f>
        <v>5.3</v>
      </c>
      <c r="J201" s="279">
        <f t="shared" si="3"/>
        <v>5.83</v>
      </c>
    </row>
    <row r="202" spans="2:10">
      <c r="B202" s="10" t="s">
        <v>46</v>
      </c>
      <c r="C202" s="11" t="s">
        <v>11</v>
      </c>
      <c r="E202" s="114" t="s">
        <v>96</v>
      </c>
      <c r="F202" s="273"/>
      <c r="G202" s="147">
        <v>570</v>
      </c>
      <c r="H202" s="147">
        <v>866</v>
      </c>
      <c r="I202" s="278">
        <f t="shared" si="3"/>
        <v>0.62</v>
      </c>
      <c r="J202" s="240">
        <f t="shared" si="3"/>
        <v>0.93</v>
      </c>
    </row>
    <row r="203" spans="2:10">
      <c r="B203" s="10" t="s">
        <v>46</v>
      </c>
      <c r="C203" s="11" t="s">
        <v>11</v>
      </c>
      <c r="E203" s="114" t="s">
        <v>97</v>
      </c>
      <c r="F203" s="273"/>
      <c r="G203" s="147">
        <v>4</v>
      </c>
      <c r="H203" s="147">
        <v>2</v>
      </c>
      <c r="I203" s="278">
        <f t="shared" si="3"/>
        <v>0</v>
      </c>
      <c r="J203" s="240">
        <f t="shared" si="3"/>
        <v>0</v>
      </c>
    </row>
    <row r="204" spans="2:10">
      <c r="B204" s="10" t="s">
        <v>46</v>
      </c>
      <c r="C204" s="11" t="s">
        <v>11</v>
      </c>
      <c r="E204" s="114" t="s">
        <v>98</v>
      </c>
      <c r="F204" s="273"/>
      <c r="G204" s="147">
        <v>215</v>
      </c>
      <c r="H204" s="147">
        <v>209</v>
      </c>
      <c r="I204" s="278">
        <f t="shared" si="3"/>
        <v>0.23</v>
      </c>
      <c r="J204" s="240">
        <f t="shared" si="3"/>
        <v>0.22</v>
      </c>
    </row>
    <row r="205" spans="2:10">
      <c r="B205" s="10" t="s">
        <v>46</v>
      </c>
      <c r="C205" s="11" t="s">
        <v>11</v>
      </c>
      <c r="E205" s="114" t="s">
        <v>99</v>
      </c>
      <c r="F205" s="273"/>
      <c r="G205" s="147">
        <v>5015</v>
      </c>
      <c r="H205" s="147">
        <v>5218</v>
      </c>
      <c r="I205" s="278">
        <f t="shared" si="3"/>
        <v>5.46</v>
      </c>
      <c r="J205" s="240">
        <f t="shared" si="3"/>
        <v>5.6</v>
      </c>
    </row>
    <row r="206" spans="2:10">
      <c r="B206" s="10" t="s">
        <v>46</v>
      </c>
      <c r="C206" s="11" t="s">
        <v>11</v>
      </c>
      <c r="E206" s="114" t="s">
        <v>100</v>
      </c>
      <c r="F206" s="273"/>
      <c r="G206" s="147">
        <v>3036</v>
      </c>
      <c r="H206" s="147">
        <v>3537</v>
      </c>
      <c r="I206" s="278">
        <f t="shared" si="3"/>
        <v>3.31</v>
      </c>
      <c r="J206" s="240">
        <f t="shared" si="3"/>
        <v>3.8</v>
      </c>
    </row>
    <row r="207" spans="2:10">
      <c r="B207" s="10" t="s">
        <v>46</v>
      </c>
      <c r="C207" s="11" t="s">
        <v>11</v>
      </c>
      <c r="E207" s="114" t="s">
        <v>101</v>
      </c>
      <c r="F207" s="273"/>
      <c r="G207" s="147">
        <v>508</v>
      </c>
      <c r="H207" s="147">
        <v>477</v>
      </c>
      <c r="I207" s="278">
        <f t="shared" si="3"/>
        <v>0.55000000000000004</v>
      </c>
      <c r="J207" s="240">
        <f t="shared" si="3"/>
        <v>0.51</v>
      </c>
    </row>
    <row r="208" spans="2:10">
      <c r="B208" s="10" t="s">
        <v>46</v>
      </c>
      <c r="C208" s="11" t="s">
        <v>11</v>
      </c>
      <c r="E208" s="114" t="s">
        <v>102</v>
      </c>
      <c r="F208" s="273"/>
      <c r="G208" s="147">
        <v>1102</v>
      </c>
      <c r="H208" s="147">
        <v>1056</v>
      </c>
      <c r="I208" s="278">
        <f t="shared" si="3"/>
        <v>1.2</v>
      </c>
      <c r="J208" s="240">
        <f t="shared" si="3"/>
        <v>1.1299999999999999</v>
      </c>
    </row>
    <row r="209" spans="2:10">
      <c r="B209" s="10" t="s">
        <v>46</v>
      </c>
      <c r="C209" s="11" t="s">
        <v>11</v>
      </c>
      <c r="E209" s="114" t="s">
        <v>103</v>
      </c>
      <c r="F209" s="273"/>
      <c r="G209" s="147">
        <v>8670</v>
      </c>
      <c r="H209" s="147">
        <v>7906</v>
      </c>
      <c r="I209" s="278">
        <f t="shared" si="3"/>
        <v>9.44</v>
      </c>
      <c r="J209" s="240">
        <f t="shared" si="3"/>
        <v>8.49</v>
      </c>
    </row>
    <row r="210" spans="2:10">
      <c r="B210" s="10" t="s">
        <v>46</v>
      </c>
      <c r="C210" s="11" t="s">
        <v>11</v>
      </c>
      <c r="E210" s="114" t="s">
        <v>104</v>
      </c>
      <c r="F210" s="273"/>
      <c r="G210" s="147">
        <v>12655</v>
      </c>
      <c r="H210" s="147">
        <v>12264</v>
      </c>
      <c r="I210" s="278">
        <f t="shared" si="3"/>
        <v>13.78</v>
      </c>
      <c r="J210" s="240">
        <f t="shared" si="3"/>
        <v>13.17</v>
      </c>
    </row>
    <row r="211" spans="2:10">
      <c r="B211" s="10" t="s">
        <v>46</v>
      </c>
      <c r="C211" s="11" t="s">
        <v>11</v>
      </c>
      <c r="E211" s="242" t="s">
        <v>105</v>
      </c>
      <c r="F211" s="274"/>
      <c r="G211" s="147">
        <v>7652</v>
      </c>
      <c r="H211" s="147">
        <v>8472</v>
      </c>
      <c r="I211" s="278">
        <f t="shared" si="3"/>
        <v>8.33</v>
      </c>
      <c r="J211" s="240">
        <f t="shared" si="3"/>
        <v>9.1</v>
      </c>
    </row>
    <row r="212" spans="2:10">
      <c r="B212" s="10" t="s">
        <v>46</v>
      </c>
      <c r="C212" s="11" t="s">
        <v>11</v>
      </c>
      <c r="E212" s="242" t="s">
        <v>106</v>
      </c>
      <c r="F212" s="274"/>
      <c r="G212" s="147">
        <v>6</v>
      </c>
      <c r="H212" s="147">
        <v>5</v>
      </c>
      <c r="I212" s="278">
        <f t="shared" si="3"/>
        <v>0.01</v>
      </c>
      <c r="J212" s="240">
        <f t="shared" si="3"/>
        <v>0.01</v>
      </c>
    </row>
    <row r="213" spans="2:10">
      <c r="B213" s="10" t="s">
        <v>46</v>
      </c>
      <c r="C213" s="11" t="s">
        <v>11</v>
      </c>
      <c r="E213" s="114" t="s">
        <v>107</v>
      </c>
      <c r="F213" s="273"/>
      <c r="G213" s="147">
        <v>7658</v>
      </c>
      <c r="H213" s="147">
        <v>8477</v>
      </c>
      <c r="I213" s="278">
        <f t="shared" si="3"/>
        <v>8.34</v>
      </c>
      <c r="J213" s="240">
        <f t="shared" si="3"/>
        <v>9.1</v>
      </c>
    </row>
    <row r="214" spans="2:10">
      <c r="B214" s="10" t="s">
        <v>46</v>
      </c>
      <c r="C214" s="11" t="s">
        <v>11</v>
      </c>
      <c r="E214" s="241" t="s">
        <v>108</v>
      </c>
      <c r="F214" s="275"/>
      <c r="G214" s="147">
        <v>68</v>
      </c>
      <c r="H214" s="147">
        <v>76</v>
      </c>
      <c r="I214" s="278">
        <f t="shared" si="3"/>
        <v>7.0000000000000007E-2</v>
      </c>
      <c r="J214" s="240">
        <f t="shared" si="3"/>
        <v>0.08</v>
      </c>
    </row>
    <row r="215" spans="2:10">
      <c r="B215" s="10" t="s">
        <v>46</v>
      </c>
      <c r="C215" s="11" t="s">
        <v>11</v>
      </c>
      <c r="E215" s="242" t="s">
        <v>109</v>
      </c>
      <c r="F215" s="274"/>
      <c r="G215" s="147">
        <v>4473</v>
      </c>
      <c r="H215" s="147">
        <v>4875</v>
      </c>
      <c r="I215" s="278">
        <f t="shared" si="3"/>
        <v>4.87</v>
      </c>
      <c r="J215" s="240">
        <f t="shared" si="3"/>
        <v>5.23</v>
      </c>
    </row>
    <row r="216" spans="2:10">
      <c r="B216" s="10" t="s">
        <v>46</v>
      </c>
      <c r="C216" s="11" t="s">
        <v>11</v>
      </c>
      <c r="E216" s="242" t="s">
        <v>110</v>
      </c>
      <c r="F216" s="274"/>
      <c r="G216" s="147">
        <v>910</v>
      </c>
      <c r="H216" s="147">
        <v>900</v>
      </c>
      <c r="I216" s="278">
        <f t="shared" si="3"/>
        <v>0.99</v>
      </c>
      <c r="J216" s="240">
        <f t="shared" si="3"/>
        <v>0.97</v>
      </c>
    </row>
    <row r="217" spans="2:10">
      <c r="B217" s="10" t="s">
        <v>46</v>
      </c>
      <c r="C217" s="11" t="s">
        <v>11</v>
      </c>
      <c r="E217" s="241" t="s">
        <v>111</v>
      </c>
      <c r="F217" s="275"/>
      <c r="G217" s="147">
        <v>5383</v>
      </c>
      <c r="H217" s="147">
        <v>5775</v>
      </c>
      <c r="I217" s="278">
        <f t="shared" si="3"/>
        <v>5.86</v>
      </c>
      <c r="J217" s="240">
        <f t="shared" si="3"/>
        <v>6.2</v>
      </c>
    </row>
    <row r="218" spans="2:10">
      <c r="B218" s="10" t="s">
        <v>46</v>
      </c>
      <c r="C218" s="11" t="s">
        <v>11</v>
      </c>
      <c r="E218" s="241" t="s">
        <v>112</v>
      </c>
      <c r="F218" s="275"/>
      <c r="G218" s="147">
        <v>2250</v>
      </c>
      <c r="H218" s="147">
        <v>2158</v>
      </c>
      <c r="I218" s="278">
        <f t="shared" si="3"/>
        <v>2.4500000000000002</v>
      </c>
      <c r="J218" s="240">
        <f t="shared" si="3"/>
        <v>2.3199999999999998</v>
      </c>
    </row>
    <row r="219" spans="2:10">
      <c r="B219" s="10" t="s">
        <v>46</v>
      </c>
      <c r="C219" s="11" t="s">
        <v>11</v>
      </c>
      <c r="E219" s="241" t="s">
        <v>113</v>
      </c>
      <c r="F219" s="275"/>
      <c r="G219" s="147">
        <v>220</v>
      </c>
      <c r="H219" s="147">
        <v>187</v>
      </c>
      <c r="I219" s="278">
        <f t="shared" si="3"/>
        <v>0.24</v>
      </c>
      <c r="J219" s="240">
        <f t="shared" si="3"/>
        <v>0.2</v>
      </c>
    </row>
    <row r="220" spans="2:10">
      <c r="B220" s="10" t="s">
        <v>46</v>
      </c>
      <c r="C220" s="11" t="s">
        <v>11</v>
      </c>
      <c r="E220" s="241" t="s">
        <v>114</v>
      </c>
      <c r="F220" s="275"/>
      <c r="G220" s="147">
        <v>2369</v>
      </c>
      <c r="H220" s="147">
        <v>2767</v>
      </c>
      <c r="I220" s="278">
        <f t="shared" si="3"/>
        <v>2.58</v>
      </c>
      <c r="J220" s="240">
        <f t="shared" si="3"/>
        <v>2.97</v>
      </c>
    </row>
    <row r="221" spans="2:10">
      <c r="B221" s="10" t="s">
        <v>46</v>
      </c>
      <c r="C221" s="11" t="s">
        <v>11</v>
      </c>
      <c r="E221" s="241" t="s">
        <v>115</v>
      </c>
      <c r="F221" s="275"/>
      <c r="G221" s="147">
        <v>3475</v>
      </c>
      <c r="H221" s="147">
        <v>3655</v>
      </c>
      <c r="I221" s="278">
        <f t="shared" si="3"/>
        <v>3.78</v>
      </c>
      <c r="J221" s="240">
        <f t="shared" si="3"/>
        <v>3.92</v>
      </c>
    </row>
    <row r="222" spans="2:10">
      <c r="B222" s="10" t="s">
        <v>46</v>
      </c>
      <c r="C222" s="11" t="s">
        <v>11</v>
      </c>
      <c r="E222" s="114" t="s">
        <v>116</v>
      </c>
      <c r="F222" s="273"/>
      <c r="G222" s="147">
        <v>13765</v>
      </c>
      <c r="H222" s="147">
        <v>14618</v>
      </c>
      <c r="I222" s="278">
        <f t="shared" si="3"/>
        <v>14.99</v>
      </c>
      <c r="J222" s="240">
        <f t="shared" si="3"/>
        <v>15.7</v>
      </c>
    </row>
    <row r="223" spans="2:10">
      <c r="B223" s="10" t="s">
        <v>46</v>
      </c>
      <c r="C223" s="11" t="s">
        <v>11</v>
      </c>
      <c r="E223" s="114" t="s">
        <v>117</v>
      </c>
      <c r="F223" s="273"/>
      <c r="G223" s="147">
        <v>19453</v>
      </c>
      <c r="H223" s="147">
        <v>13553</v>
      </c>
      <c r="I223" s="278">
        <f t="shared" si="3"/>
        <v>21.18</v>
      </c>
      <c r="J223" s="240">
        <f t="shared" si="3"/>
        <v>14.55</v>
      </c>
    </row>
    <row r="224" spans="2:10">
      <c r="B224" s="10" t="s">
        <v>46</v>
      </c>
      <c r="C224" s="11" t="s">
        <v>11</v>
      </c>
      <c r="E224" s="114" t="s">
        <v>68</v>
      </c>
      <c r="F224" s="273"/>
      <c r="G224" s="147">
        <v>14299</v>
      </c>
      <c r="H224" s="147">
        <v>19499</v>
      </c>
      <c r="I224" s="278">
        <f t="shared" si="3"/>
        <v>15.57</v>
      </c>
      <c r="J224" s="240">
        <f t="shared" si="3"/>
        <v>20.94</v>
      </c>
    </row>
    <row r="225" spans="2:12">
      <c r="B225" s="10" t="s">
        <v>46</v>
      </c>
      <c r="C225" s="11" t="s">
        <v>11</v>
      </c>
      <c r="E225" s="112" t="s">
        <v>118</v>
      </c>
      <c r="F225" s="276"/>
      <c r="G225" s="147">
        <v>91830</v>
      </c>
      <c r="H225" s="147">
        <v>93128</v>
      </c>
      <c r="I225" s="278">
        <f t="shared" si="3"/>
        <v>100</v>
      </c>
      <c r="J225" s="240">
        <f t="shared" si="3"/>
        <v>100</v>
      </c>
    </row>
    <row r="226" spans="2:12">
      <c r="B226" s="10" t="s">
        <v>46</v>
      </c>
      <c r="C226" s="11" t="s">
        <v>11</v>
      </c>
      <c r="E226" s="114" t="s">
        <v>119</v>
      </c>
      <c r="F226" s="273"/>
      <c r="G226" s="147" t="s">
        <v>464</v>
      </c>
      <c r="H226" s="147" t="s">
        <v>464</v>
      </c>
      <c r="I226" s="278" t="str">
        <f t="shared" si="3"/>
        <v xml:space="preserve">- </v>
      </c>
      <c r="J226" s="240" t="str">
        <f t="shared" si="3"/>
        <v xml:space="preserve">- </v>
      </c>
    </row>
    <row r="227" spans="2:12">
      <c r="B227" s="10" t="s">
        <v>46</v>
      </c>
      <c r="C227" s="11" t="s">
        <v>11</v>
      </c>
      <c r="E227" s="114" t="s">
        <v>67</v>
      </c>
      <c r="F227" s="273"/>
      <c r="G227" s="147" t="s">
        <v>464</v>
      </c>
      <c r="H227" s="147" t="s">
        <v>464</v>
      </c>
      <c r="I227" s="278" t="str">
        <f t="shared" si="3"/>
        <v xml:space="preserve">- </v>
      </c>
      <c r="J227" s="240" t="str">
        <f t="shared" si="3"/>
        <v xml:space="preserve">- </v>
      </c>
    </row>
    <row r="228" spans="2:12">
      <c r="B228" s="10" t="s">
        <v>46</v>
      </c>
      <c r="C228" s="11" t="s">
        <v>11</v>
      </c>
      <c r="E228" s="114" t="s">
        <v>120</v>
      </c>
      <c r="F228" s="273"/>
      <c r="G228" s="147" t="s">
        <v>464</v>
      </c>
      <c r="H228" s="147" t="s">
        <v>464</v>
      </c>
      <c r="I228" s="278" t="str">
        <f t="shared" si="3"/>
        <v xml:space="preserve">- </v>
      </c>
      <c r="J228" s="240" t="str">
        <f t="shared" si="3"/>
        <v xml:space="preserve">- </v>
      </c>
    </row>
    <row r="229" spans="2:12">
      <c r="B229" s="10" t="s">
        <v>46</v>
      </c>
      <c r="C229" s="11" t="s">
        <v>11</v>
      </c>
      <c r="E229" s="114" t="s">
        <v>29</v>
      </c>
      <c r="F229" s="273"/>
      <c r="G229" s="147" t="s">
        <v>464</v>
      </c>
      <c r="H229" s="147" t="s">
        <v>464</v>
      </c>
      <c r="I229" s="278" t="str">
        <f t="shared" si="3"/>
        <v xml:space="preserve">- </v>
      </c>
      <c r="J229" s="240" t="str">
        <f t="shared" si="3"/>
        <v xml:space="preserve">- </v>
      </c>
    </row>
    <row r="230" spans="2:12">
      <c r="B230" s="10" t="s">
        <v>46</v>
      </c>
      <c r="C230" s="11" t="s">
        <v>11</v>
      </c>
      <c r="E230" s="112" t="s">
        <v>121</v>
      </c>
      <c r="F230" s="276"/>
      <c r="G230" s="147" t="s">
        <v>464</v>
      </c>
      <c r="H230" s="147" t="s">
        <v>464</v>
      </c>
      <c r="I230" s="278" t="str">
        <f t="shared" si="3"/>
        <v xml:space="preserve">- </v>
      </c>
      <c r="J230" s="240" t="str">
        <f t="shared" si="3"/>
        <v xml:space="preserve">- </v>
      </c>
    </row>
    <row r="231" spans="2:12" ht="12.75" thickBot="1">
      <c r="B231" s="12" t="s">
        <v>46</v>
      </c>
      <c r="C231" s="13" t="s">
        <v>11</v>
      </c>
      <c r="E231" s="244" t="s">
        <v>122</v>
      </c>
      <c r="F231" s="280"/>
      <c r="G231" s="230">
        <v>91830</v>
      </c>
      <c r="H231" s="230">
        <v>93128</v>
      </c>
      <c r="I231" s="281">
        <f t="shared" si="3"/>
        <v>100</v>
      </c>
      <c r="J231" s="247">
        <f t="shared" si="3"/>
        <v>100</v>
      </c>
    </row>
    <row r="233" spans="2:12" ht="15" thickBot="1">
      <c r="E233" s="67" t="s">
        <v>123</v>
      </c>
      <c r="F233" s="5"/>
      <c r="G233" s="5"/>
    </row>
    <row r="234" spans="2:12">
      <c r="B234" s="7"/>
      <c r="C234" s="7"/>
      <c r="F234" s="565"/>
      <c r="G234" s="591">
        <v>202203</v>
      </c>
      <c r="H234" s="401">
        <v>202303</v>
      </c>
    </row>
    <row r="235" spans="2:12" ht="12.75" thickBot="1">
      <c r="B235" s="25"/>
      <c r="C235" s="26"/>
      <c r="E235" s="362"/>
      <c r="F235" s="566"/>
      <c r="G235" s="588" t="s">
        <v>481</v>
      </c>
      <c r="H235" s="403" t="s">
        <v>460</v>
      </c>
    </row>
    <row r="236" spans="2:12">
      <c r="B236" s="8" t="s">
        <v>46</v>
      </c>
      <c r="C236" s="9" t="s">
        <v>11</v>
      </c>
      <c r="E236" s="571" t="s">
        <v>124</v>
      </c>
      <c r="F236" s="592"/>
      <c r="G236" s="282">
        <v>12941</v>
      </c>
      <c r="H236" s="283">
        <v>12825</v>
      </c>
    </row>
    <row r="237" spans="2:12" ht="12.75" thickBot="1">
      <c r="B237" s="12" t="s">
        <v>46</v>
      </c>
      <c r="C237" s="13" t="s">
        <v>11</v>
      </c>
      <c r="E237" s="284" t="s">
        <v>125</v>
      </c>
      <c r="F237" s="285"/>
      <c r="G237" s="230">
        <v>3095</v>
      </c>
      <c r="H237" s="205">
        <v>3089</v>
      </c>
    </row>
    <row r="239" spans="2:12" ht="16.5">
      <c r="E239" s="5" t="s">
        <v>126</v>
      </c>
      <c r="F239" s="5"/>
      <c r="G239" s="5"/>
      <c r="K239" s="37"/>
      <c r="L239" s="38"/>
    </row>
    <row r="240" spans="2:12" ht="15" thickBot="1">
      <c r="K240" s="37"/>
      <c r="L240" s="38"/>
    </row>
    <row r="241" spans="2:12">
      <c r="E241" s="703" t="s">
        <v>304</v>
      </c>
      <c r="F241" s="704"/>
      <c r="G241" s="287" t="s">
        <v>128</v>
      </c>
      <c r="H241" s="288" t="s">
        <v>130</v>
      </c>
      <c r="I241" s="289"/>
      <c r="J241" s="87"/>
      <c r="K241" s="709" t="s">
        <v>136</v>
      </c>
      <c r="L241" s="689" t="s">
        <v>137</v>
      </c>
    </row>
    <row r="242" spans="2:12">
      <c r="E242" s="705"/>
      <c r="F242" s="706"/>
      <c r="G242" s="290" t="s">
        <v>129</v>
      </c>
      <c r="H242" s="291" t="s">
        <v>131</v>
      </c>
      <c r="I242" s="695" t="s">
        <v>132</v>
      </c>
      <c r="J242" s="96" t="s">
        <v>134</v>
      </c>
      <c r="K242" s="710"/>
      <c r="L242" s="693"/>
    </row>
    <row r="243" spans="2:12">
      <c r="E243" s="705"/>
      <c r="F243" s="706"/>
      <c r="G243" s="292"/>
      <c r="H243" s="293"/>
      <c r="I243" s="696"/>
      <c r="J243" s="292"/>
      <c r="K243" s="710"/>
      <c r="L243" s="693"/>
    </row>
    <row r="244" spans="2:12">
      <c r="E244" s="707"/>
      <c r="F244" s="708"/>
      <c r="G244" s="294"/>
      <c r="H244" s="295"/>
      <c r="I244" s="296" t="s">
        <v>133</v>
      </c>
      <c r="J244" s="297" t="s">
        <v>135</v>
      </c>
      <c r="K244" s="711"/>
      <c r="L244" s="694"/>
    </row>
    <row r="245" spans="2:12" ht="12" customHeight="1">
      <c r="B245" s="8" t="s">
        <v>46</v>
      </c>
      <c r="C245" s="9" t="s">
        <v>11</v>
      </c>
      <c r="E245" s="680" t="s">
        <v>127</v>
      </c>
      <c r="F245" s="615">
        <v>202203</v>
      </c>
      <c r="G245" s="299">
        <v>1622</v>
      </c>
      <c r="H245" s="68">
        <f t="shared" ref="H245:H256" si="4">IF(SUM(I245:J245)=0,"",SUM(I245:J245))</f>
        <v>1621</v>
      </c>
      <c r="I245" s="299">
        <v>1302</v>
      </c>
      <c r="J245" s="299">
        <v>319</v>
      </c>
      <c r="K245" s="300">
        <v>99.94</v>
      </c>
      <c r="L245" s="301">
        <v>99.69</v>
      </c>
    </row>
    <row r="246" spans="2:12" ht="12" customHeight="1">
      <c r="B246" s="10" t="s">
        <v>46</v>
      </c>
      <c r="C246" s="11" t="s">
        <v>11</v>
      </c>
      <c r="E246" s="681"/>
      <c r="F246" s="613">
        <v>202303</v>
      </c>
      <c r="G246" s="303">
        <v>1275</v>
      </c>
      <c r="H246" s="304">
        <f t="shared" si="4"/>
        <v>1274</v>
      </c>
      <c r="I246" s="305">
        <v>1047</v>
      </c>
      <c r="J246" s="305">
        <v>227</v>
      </c>
      <c r="K246" s="306">
        <v>99.92</v>
      </c>
      <c r="L246" s="307">
        <v>99.56</v>
      </c>
    </row>
    <row r="247" spans="2:12" ht="12" customHeight="1">
      <c r="B247" s="10" t="s">
        <v>46</v>
      </c>
      <c r="C247" s="11" t="s">
        <v>11</v>
      </c>
      <c r="E247" s="680" t="s">
        <v>138</v>
      </c>
      <c r="F247" s="298">
        <f>F245</f>
        <v>202203</v>
      </c>
      <c r="G247" s="299">
        <v>5422</v>
      </c>
      <c r="H247" s="68">
        <f t="shared" si="4"/>
        <v>3317</v>
      </c>
      <c r="I247" s="299">
        <v>2230</v>
      </c>
      <c r="J247" s="299">
        <v>1087</v>
      </c>
      <c r="K247" s="300">
        <v>61.18</v>
      </c>
      <c r="L247" s="301">
        <v>34.049999999999997</v>
      </c>
    </row>
    <row r="248" spans="2:12" ht="12" customHeight="1">
      <c r="B248" s="10" t="s">
        <v>46</v>
      </c>
      <c r="C248" s="11" t="s">
        <v>11</v>
      </c>
      <c r="E248" s="681"/>
      <c r="F248" s="302">
        <f>F246</f>
        <v>202303</v>
      </c>
      <c r="G248" s="303">
        <v>5771</v>
      </c>
      <c r="H248" s="304">
        <f t="shared" si="4"/>
        <v>3314</v>
      </c>
      <c r="I248" s="305">
        <v>2474</v>
      </c>
      <c r="J248" s="305">
        <v>840</v>
      </c>
      <c r="K248" s="306">
        <v>57.43</v>
      </c>
      <c r="L248" s="307">
        <v>25.48</v>
      </c>
    </row>
    <row r="249" spans="2:12" ht="12" customHeight="1">
      <c r="B249" s="10" t="s">
        <v>46</v>
      </c>
      <c r="C249" s="11" t="s">
        <v>11</v>
      </c>
      <c r="E249" s="680" t="s">
        <v>139</v>
      </c>
      <c r="F249" s="298">
        <f t="shared" ref="F249:F260" si="5">F247</f>
        <v>202203</v>
      </c>
      <c r="G249" s="299">
        <v>91</v>
      </c>
      <c r="H249" s="68">
        <f t="shared" si="4"/>
        <v>59</v>
      </c>
      <c r="I249" s="299">
        <v>55</v>
      </c>
      <c r="J249" s="299">
        <v>4</v>
      </c>
      <c r="K249" s="300">
        <v>64.84</v>
      </c>
      <c r="L249" s="301">
        <v>11.11</v>
      </c>
    </row>
    <row r="250" spans="2:12" ht="12" customHeight="1">
      <c r="B250" s="10" t="s">
        <v>46</v>
      </c>
      <c r="C250" s="11" t="s">
        <v>11</v>
      </c>
      <c r="E250" s="681"/>
      <c r="F250" s="302">
        <f t="shared" si="5"/>
        <v>202303</v>
      </c>
      <c r="G250" s="303">
        <v>91</v>
      </c>
      <c r="H250" s="304">
        <f t="shared" si="4"/>
        <v>71</v>
      </c>
      <c r="I250" s="305">
        <v>63</v>
      </c>
      <c r="J250" s="305">
        <v>8</v>
      </c>
      <c r="K250" s="306">
        <v>78.02</v>
      </c>
      <c r="L250" s="307">
        <v>28.57</v>
      </c>
    </row>
    <row r="251" spans="2:12" ht="12" customHeight="1">
      <c r="B251" s="10" t="s">
        <v>46</v>
      </c>
      <c r="C251" s="11" t="s">
        <v>11</v>
      </c>
      <c r="E251" s="691" t="s">
        <v>140</v>
      </c>
      <c r="F251" s="298">
        <f t="shared" si="5"/>
        <v>202203</v>
      </c>
      <c r="G251" s="299" t="s">
        <v>472</v>
      </c>
      <c r="H251" s="68" t="str">
        <f t="shared" si="4"/>
        <v/>
      </c>
      <c r="I251" s="299" t="s">
        <v>472</v>
      </c>
      <c r="J251" s="299" t="s">
        <v>472</v>
      </c>
      <c r="K251" s="308" t="s">
        <v>464</v>
      </c>
      <c r="L251" s="309" t="s">
        <v>464</v>
      </c>
    </row>
    <row r="252" spans="2:12" ht="12" customHeight="1">
      <c r="B252" s="10" t="s">
        <v>46</v>
      </c>
      <c r="C252" s="11" t="s">
        <v>11</v>
      </c>
      <c r="E252" s="692"/>
      <c r="F252" s="302">
        <f t="shared" si="5"/>
        <v>202303</v>
      </c>
      <c r="G252" s="303">
        <v>10</v>
      </c>
      <c r="H252" s="304">
        <f t="shared" si="4"/>
        <v>9</v>
      </c>
      <c r="I252" s="305">
        <v>9</v>
      </c>
      <c r="J252" s="305">
        <v>0</v>
      </c>
      <c r="K252" s="310">
        <v>90</v>
      </c>
      <c r="L252" s="311" t="s">
        <v>464</v>
      </c>
    </row>
    <row r="253" spans="2:12" ht="12" customHeight="1">
      <c r="B253" s="10" t="s">
        <v>46</v>
      </c>
      <c r="C253" s="11" t="s">
        <v>11</v>
      </c>
      <c r="E253" s="691" t="s">
        <v>141</v>
      </c>
      <c r="F253" s="298">
        <f t="shared" si="5"/>
        <v>202203</v>
      </c>
      <c r="G253" s="299">
        <v>91</v>
      </c>
      <c r="H253" s="68">
        <f t="shared" si="4"/>
        <v>59</v>
      </c>
      <c r="I253" s="299">
        <v>55</v>
      </c>
      <c r="J253" s="299">
        <v>4</v>
      </c>
      <c r="K253" s="300">
        <v>64.84</v>
      </c>
      <c r="L253" s="301">
        <v>11.11</v>
      </c>
    </row>
    <row r="254" spans="2:12" ht="12" customHeight="1">
      <c r="B254" s="10" t="s">
        <v>46</v>
      </c>
      <c r="C254" s="11" t="s">
        <v>11</v>
      </c>
      <c r="E254" s="692"/>
      <c r="F254" s="302">
        <f t="shared" si="5"/>
        <v>202303</v>
      </c>
      <c r="G254" s="303">
        <v>81</v>
      </c>
      <c r="H254" s="304">
        <f t="shared" si="4"/>
        <v>60</v>
      </c>
      <c r="I254" s="305">
        <v>53</v>
      </c>
      <c r="J254" s="305">
        <v>7</v>
      </c>
      <c r="K254" s="312">
        <v>74.069999999999993</v>
      </c>
      <c r="L254" s="313">
        <v>25</v>
      </c>
    </row>
    <row r="255" spans="2:12" ht="12" customHeight="1">
      <c r="B255" s="10" t="s">
        <v>46</v>
      </c>
      <c r="C255" s="11" t="s">
        <v>11</v>
      </c>
      <c r="E255" s="680" t="s">
        <v>142</v>
      </c>
      <c r="F255" s="298">
        <f t="shared" si="5"/>
        <v>202203</v>
      </c>
      <c r="G255" s="299">
        <v>7135</v>
      </c>
      <c r="H255" s="68">
        <f t="shared" si="4"/>
        <v>4999</v>
      </c>
      <c r="I255" s="299">
        <v>3588</v>
      </c>
      <c r="J255" s="299">
        <v>1411</v>
      </c>
      <c r="K255" s="300">
        <v>70.06</v>
      </c>
      <c r="L255" s="301">
        <v>39.78</v>
      </c>
    </row>
    <row r="256" spans="2:12" ht="12" customHeight="1" thickBot="1">
      <c r="B256" s="10" t="s">
        <v>46</v>
      </c>
      <c r="C256" s="11" t="s">
        <v>11</v>
      </c>
      <c r="E256" s="681"/>
      <c r="F256" s="302">
        <f t="shared" si="5"/>
        <v>202303</v>
      </c>
      <c r="G256" s="314">
        <v>7138</v>
      </c>
      <c r="H256" s="315">
        <f t="shared" si="4"/>
        <v>4662</v>
      </c>
      <c r="I256" s="316">
        <v>3586</v>
      </c>
      <c r="J256" s="316">
        <v>1076</v>
      </c>
      <c r="K256" s="317">
        <v>65.31</v>
      </c>
      <c r="L256" s="318">
        <v>30.29</v>
      </c>
    </row>
    <row r="257" spans="2:14" ht="12" customHeight="1">
      <c r="B257" s="10" t="s">
        <v>46</v>
      </c>
      <c r="C257" s="11" t="s">
        <v>11</v>
      </c>
      <c r="E257" s="680" t="s">
        <v>143</v>
      </c>
      <c r="F257" s="298">
        <f t="shared" si="5"/>
        <v>202203</v>
      </c>
      <c r="G257" s="319">
        <v>84777</v>
      </c>
      <c r="H257" s="320"/>
      <c r="I257" s="320"/>
      <c r="J257" s="320"/>
      <c r="K257" s="321"/>
      <c r="L257" s="321"/>
    </row>
    <row r="258" spans="2:14" ht="12" customHeight="1" thickBot="1">
      <c r="B258" s="10" t="s">
        <v>46</v>
      </c>
      <c r="C258" s="11" t="s">
        <v>11</v>
      </c>
      <c r="E258" s="681"/>
      <c r="F258" s="302">
        <f t="shared" si="5"/>
        <v>202303</v>
      </c>
      <c r="G258" s="322">
        <v>86074</v>
      </c>
      <c r="H258" s="320"/>
      <c r="I258" s="320"/>
      <c r="J258" s="320"/>
      <c r="K258" s="321"/>
      <c r="L258" s="321"/>
    </row>
    <row r="259" spans="2:14" ht="12" customHeight="1">
      <c r="B259" s="10" t="s">
        <v>46</v>
      </c>
      <c r="C259" s="11" t="s">
        <v>11</v>
      </c>
      <c r="E259" s="682" t="s">
        <v>302</v>
      </c>
      <c r="F259" s="298">
        <f t="shared" si="5"/>
        <v>202203</v>
      </c>
      <c r="G259" s="319">
        <v>91913</v>
      </c>
      <c r="H259" s="320"/>
      <c r="I259" s="406" t="s">
        <v>301</v>
      </c>
      <c r="J259" s="407"/>
      <c r="K259" s="616">
        <v>202203</v>
      </c>
      <c r="L259" s="323">
        <v>7.76</v>
      </c>
    </row>
    <row r="260" spans="2:14" ht="12" customHeight="1" thickBot="1">
      <c r="B260" s="12" t="s">
        <v>46</v>
      </c>
      <c r="C260" s="13" t="s">
        <v>11</v>
      </c>
      <c r="E260" s="683"/>
      <c r="F260" s="324">
        <f t="shared" si="5"/>
        <v>202303</v>
      </c>
      <c r="G260" s="325">
        <v>93212</v>
      </c>
      <c r="H260" s="320"/>
      <c r="I260" s="408" t="s">
        <v>303</v>
      </c>
      <c r="J260" s="409"/>
      <c r="K260" s="614">
        <v>202303</v>
      </c>
      <c r="L260" s="326">
        <v>7.66</v>
      </c>
    </row>
    <row r="262" spans="2:14" s="2" customFormat="1" ht="16.5">
      <c r="E262" s="229" t="s">
        <v>144</v>
      </c>
      <c r="F262" s="4"/>
    </row>
    <row r="263" spans="2:14" ht="14.25">
      <c r="E263" s="67"/>
      <c r="F263" s="5"/>
    </row>
    <row r="264" spans="2:14" ht="14.25">
      <c r="E264" s="67" t="s">
        <v>145</v>
      </c>
      <c r="F264" s="5"/>
      <c r="J264" s="37"/>
    </row>
    <row r="265" spans="2:14" ht="12.75" thickBot="1">
      <c r="J265" s="37"/>
    </row>
    <row r="266" spans="2:14">
      <c r="B266" s="7"/>
      <c r="C266" s="7"/>
      <c r="F266" s="581"/>
      <c r="G266" s="684" t="s">
        <v>147</v>
      </c>
      <c r="H266" s="287" t="s">
        <v>148</v>
      </c>
      <c r="I266" s="287" t="s">
        <v>150</v>
      </c>
      <c r="J266" s="287" t="s">
        <v>152</v>
      </c>
      <c r="K266" s="287" t="s">
        <v>154</v>
      </c>
      <c r="L266" s="686" t="s">
        <v>156</v>
      </c>
      <c r="M266" s="686" t="s">
        <v>157</v>
      </c>
      <c r="N266" s="689" t="s">
        <v>158</v>
      </c>
    </row>
    <row r="267" spans="2:14" ht="12.75" thickBot="1">
      <c r="B267" s="25"/>
      <c r="C267" s="26"/>
      <c r="E267" s="362"/>
      <c r="F267" s="583"/>
      <c r="G267" s="685"/>
      <c r="H267" s="297" t="s">
        <v>149</v>
      </c>
      <c r="I267" s="297" t="s">
        <v>151</v>
      </c>
      <c r="J267" s="297" t="s">
        <v>153</v>
      </c>
      <c r="K267" s="297" t="s">
        <v>155</v>
      </c>
      <c r="L267" s="687"/>
      <c r="M267" s="687"/>
      <c r="N267" s="690"/>
    </row>
    <row r="268" spans="2:14">
      <c r="B268" s="8" t="s">
        <v>46</v>
      </c>
      <c r="C268" s="9" t="s">
        <v>11</v>
      </c>
      <c r="E268" s="688" t="s">
        <v>146</v>
      </c>
      <c r="F268" s="617">
        <v>202203</v>
      </c>
      <c r="G268" s="73">
        <v>1205</v>
      </c>
      <c r="H268" s="73">
        <v>2226</v>
      </c>
      <c r="I268" s="73" t="s">
        <v>464</v>
      </c>
      <c r="J268" s="73" t="s">
        <v>464</v>
      </c>
      <c r="K268" s="73" t="s">
        <v>464</v>
      </c>
      <c r="L268" s="73">
        <v>2617</v>
      </c>
      <c r="M268" s="73"/>
      <c r="N268" s="328">
        <v>6049</v>
      </c>
    </row>
    <row r="269" spans="2:14" ht="12" customHeight="1">
      <c r="B269" s="10" t="s">
        <v>46</v>
      </c>
      <c r="C269" s="11" t="s">
        <v>11</v>
      </c>
      <c r="E269" s="679"/>
      <c r="F269" s="613">
        <v>202303</v>
      </c>
      <c r="G269" s="327">
        <v>1205</v>
      </c>
      <c r="H269" s="327">
        <v>1008</v>
      </c>
      <c r="I269" s="327" t="s">
        <v>464</v>
      </c>
      <c r="J269" s="327" t="s">
        <v>464</v>
      </c>
      <c r="K269" s="327" t="s">
        <v>464</v>
      </c>
      <c r="L269" s="327">
        <v>2783</v>
      </c>
      <c r="M269" s="327"/>
      <c r="N269" s="329">
        <v>4997</v>
      </c>
    </row>
    <row r="270" spans="2:14">
      <c r="B270" s="10" t="s">
        <v>46</v>
      </c>
      <c r="C270" s="11" t="s">
        <v>11</v>
      </c>
      <c r="E270" s="677" t="s">
        <v>159</v>
      </c>
      <c r="F270" s="298">
        <f>F268</f>
        <v>202203</v>
      </c>
      <c r="G270" s="73">
        <v>2007</v>
      </c>
      <c r="H270" s="73">
        <v>2328</v>
      </c>
      <c r="I270" s="73">
        <v>106</v>
      </c>
      <c r="J270" s="73" t="s">
        <v>464</v>
      </c>
      <c r="K270" s="73">
        <v>298</v>
      </c>
      <c r="L270" s="73">
        <v>109</v>
      </c>
      <c r="M270" s="73"/>
      <c r="N270" s="328">
        <v>4850</v>
      </c>
    </row>
    <row r="271" spans="2:14">
      <c r="B271" s="10" t="s">
        <v>46</v>
      </c>
      <c r="C271" s="11" t="s">
        <v>11</v>
      </c>
      <c r="E271" s="679" t="s">
        <v>77</v>
      </c>
      <c r="F271" s="302">
        <f>F269</f>
        <v>202303</v>
      </c>
      <c r="G271" s="327">
        <v>1103</v>
      </c>
      <c r="H271" s="327">
        <v>1314</v>
      </c>
      <c r="I271" s="327" t="s">
        <v>464</v>
      </c>
      <c r="J271" s="327" t="s">
        <v>464</v>
      </c>
      <c r="K271" s="327">
        <v>2722</v>
      </c>
      <c r="L271" s="327">
        <v>104</v>
      </c>
      <c r="M271" s="327"/>
      <c r="N271" s="329">
        <v>5244</v>
      </c>
    </row>
    <row r="272" spans="2:14">
      <c r="B272" s="10" t="s">
        <v>46</v>
      </c>
      <c r="C272" s="11" t="s">
        <v>11</v>
      </c>
      <c r="E272" s="677" t="s">
        <v>160</v>
      </c>
      <c r="F272" s="298">
        <f t="shared" ref="F272:F283" si="6">F270</f>
        <v>202203</v>
      </c>
      <c r="G272" s="73" t="s">
        <v>464</v>
      </c>
      <c r="H272" s="73"/>
      <c r="I272" s="73"/>
      <c r="J272" s="73"/>
      <c r="K272" s="73"/>
      <c r="L272" s="73"/>
      <c r="M272" s="73"/>
      <c r="N272" s="328" t="s">
        <v>464</v>
      </c>
    </row>
    <row r="273" spans="2:14">
      <c r="B273" s="10" t="s">
        <v>46</v>
      </c>
      <c r="C273" s="11" t="s">
        <v>11</v>
      </c>
      <c r="E273" s="679" t="s">
        <v>73</v>
      </c>
      <c r="F273" s="302">
        <f t="shared" si="6"/>
        <v>202303</v>
      </c>
      <c r="G273" s="327" t="s">
        <v>464</v>
      </c>
      <c r="H273" s="327"/>
      <c r="I273" s="327"/>
      <c r="J273" s="327"/>
      <c r="K273" s="327"/>
      <c r="L273" s="327"/>
      <c r="M273" s="327"/>
      <c r="N273" s="329" t="s">
        <v>464</v>
      </c>
    </row>
    <row r="274" spans="2:14">
      <c r="B274" s="10" t="s">
        <v>46</v>
      </c>
      <c r="C274" s="11" t="s">
        <v>11</v>
      </c>
      <c r="E274" s="677" t="s">
        <v>161</v>
      </c>
      <c r="F274" s="298">
        <f t="shared" si="6"/>
        <v>202203</v>
      </c>
      <c r="G274" s="73">
        <v>2235</v>
      </c>
      <c r="H274" s="73">
        <v>2261</v>
      </c>
      <c r="I274" s="73">
        <v>3753</v>
      </c>
      <c r="J274" s="73">
        <v>1100</v>
      </c>
      <c r="K274" s="73">
        <v>1343</v>
      </c>
      <c r="L274" s="73">
        <v>10933</v>
      </c>
      <c r="M274" s="73" t="s">
        <v>464</v>
      </c>
      <c r="N274" s="328">
        <v>21626</v>
      </c>
    </row>
    <row r="275" spans="2:14" ht="14.25" customHeight="1">
      <c r="B275" s="10" t="s">
        <v>46</v>
      </c>
      <c r="C275" s="11" t="s">
        <v>11</v>
      </c>
      <c r="E275" s="679" t="s">
        <v>73</v>
      </c>
      <c r="F275" s="302">
        <f t="shared" si="6"/>
        <v>202303</v>
      </c>
      <c r="G275" s="327">
        <v>646</v>
      </c>
      <c r="H275" s="327">
        <v>4914</v>
      </c>
      <c r="I275" s="327">
        <v>3180</v>
      </c>
      <c r="J275" s="327">
        <v>1924</v>
      </c>
      <c r="K275" s="327">
        <v>3425</v>
      </c>
      <c r="L275" s="327">
        <v>10246</v>
      </c>
      <c r="M275" s="327" t="s">
        <v>464</v>
      </c>
      <c r="N275" s="329">
        <v>24338</v>
      </c>
    </row>
    <row r="276" spans="2:14">
      <c r="B276" s="10" t="s">
        <v>46</v>
      </c>
      <c r="C276" s="11" t="s">
        <v>11</v>
      </c>
      <c r="E276" s="677" t="s">
        <v>162</v>
      </c>
      <c r="F276" s="298">
        <f t="shared" si="6"/>
        <v>202203</v>
      </c>
      <c r="G276" s="73"/>
      <c r="H276" s="73"/>
      <c r="I276" s="73"/>
      <c r="J276" s="73"/>
      <c r="K276" s="73"/>
      <c r="L276" s="73"/>
      <c r="M276" s="73">
        <v>1068</v>
      </c>
      <c r="N276" s="328">
        <v>1068</v>
      </c>
    </row>
    <row r="277" spans="2:14">
      <c r="B277" s="10" t="s">
        <v>46</v>
      </c>
      <c r="C277" s="11" t="s">
        <v>11</v>
      </c>
      <c r="E277" s="679" t="s">
        <v>73</v>
      </c>
      <c r="F277" s="302">
        <f t="shared" si="6"/>
        <v>202303</v>
      </c>
      <c r="G277" s="327"/>
      <c r="H277" s="327"/>
      <c r="I277" s="327"/>
      <c r="J277" s="327"/>
      <c r="K277" s="327"/>
      <c r="L277" s="327"/>
      <c r="M277" s="327">
        <v>1180</v>
      </c>
      <c r="N277" s="329">
        <v>1180</v>
      </c>
    </row>
    <row r="278" spans="2:14">
      <c r="B278" s="10" t="s">
        <v>46</v>
      </c>
      <c r="C278" s="11" t="s">
        <v>11</v>
      </c>
      <c r="E278" s="677" t="s">
        <v>163</v>
      </c>
      <c r="F278" s="298">
        <f t="shared" si="6"/>
        <v>202203</v>
      </c>
      <c r="G278" s="73">
        <v>300</v>
      </c>
      <c r="H278" s="73">
        <v>2102</v>
      </c>
      <c r="I278" s="73">
        <v>3551</v>
      </c>
      <c r="J278" s="73">
        <v>3561</v>
      </c>
      <c r="K278" s="73">
        <v>3620</v>
      </c>
      <c r="L278" s="73">
        <v>10142</v>
      </c>
      <c r="M278" s="73">
        <v>8784</v>
      </c>
      <c r="N278" s="328">
        <v>32061</v>
      </c>
    </row>
    <row r="279" spans="2:14">
      <c r="B279" s="10" t="s">
        <v>46</v>
      </c>
      <c r="C279" s="11" t="s">
        <v>11</v>
      </c>
      <c r="E279" s="679" t="s">
        <v>73</v>
      </c>
      <c r="F279" s="302">
        <f t="shared" si="6"/>
        <v>202303</v>
      </c>
      <c r="G279" s="327">
        <v>800</v>
      </c>
      <c r="H279" s="327">
        <v>2077</v>
      </c>
      <c r="I279" s="327">
        <v>4599</v>
      </c>
      <c r="J279" s="327">
        <v>3317</v>
      </c>
      <c r="K279" s="327">
        <v>3972</v>
      </c>
      <c r="L279" s="327">
        <v>9477</v>
      </c>
      <c r="M279" s="327">
        <v>8986</v>
      </c>
      <c r="N279" s="329">
        <v>33230</v>
      </c>
    </row>
    <row r="280" spans="2:14">
      <c r="B280" s="10" t="s">
        <v>46</v>
      </c>
      <c r="C280" s="11" t="s">
        <v>11</v>
      </c>
      <c r="E280" s="675" t="s">
        <v>165</v>
      </c>
      <c r="F280" s="298">
        <f t="shared" si="6"/>
        <v>202203</v>
      </c>
      <c r="G280" s="73">
        <v>300</v>
      </c>
      <c r="H280" s="73">
        <v>2102</v>
      </c>
      <c r="I280" s="73">
        <v>3551</v>
      </c>
      <c r="J280" s="73">
        <v>3561</v>
      </c>
      <c r="K280" s="73">
        <v>3620</v>
      </c>
      <c r="L280" s="73">
        <v>10142</v>
      </c>
      <c r="M280" s="73">
        <v>671</v>
      </c>
      <c r="N280" s="328">
        <v>23948</v>
      </c>
    </row>
    <row r="281" spans="2:14">
      <c r="B281" s="10" t="s">
        <v>46</v>
      </c>
      <c r="C281" s="11" t="s">
        <v>11</v>
      </c>
      <c r="E281" s="676" t="s">
        <v>73</v>
      </c>
      <c r="F281" s="302">
        <f t="shared" si="6"/>
        <v>202303</v>
      </c>
      <c r="G281" s="327">
        <v>800</v>
      </c>
      <c r="H281" s="327">
        <v>2077</v>
      </c>
      <c r="I281" s="327">
        <v>4599</v>
      </c>
      <c r="J281" s="327">
        <v>3317</v>
      </c>
      <c r="K281" s="327">
        <v>3972</v>
      </c>
      <c r="L281" s="327">
        <v>9477</v>
      </c>
      <c r="M281" s="327">
        <v>607</v>
      </c>
      <c r="N281" s="329">
        <v>24851</v>
      </c>
    </row>
    <row r="282" spans="2:14">
      <c r="B282" s="10" t="s">
        <v>46</v>
      </c>
      <c r="C282" s="11" t="s">
        <v>11</v>
      </c>
      <c r="E282" s="677" t="s">
        <v>158</v>
      </c>
      <c r="F282" s="298">
        <f t="shared" si="6"/>
        <v>202203</v>
      </c>
      <c r="G282" s="73">
        <v>5747</v>
      </c>
      <c r="H282" s="73">
        <v>8917</v>
      </c>
      <c r="I282" s="73">
        <v>7410</v>
      </c>
      <c r="J282" s="73">
        <v>4661</v>
      </c>
      <c r="K282" s="73">
        <v>5261</v>
      </c>
      <c r="L282" s="73">
        <v>23801</v>
      </c>
      <c r="M282" s="73">
        <v>9852</v>
      </c>
      <c r="N282" s="328">
        <v>65654</v>
      </c>
    </row>
    <row r="283" spans="2:14" ht="12.75" thickBot="1">
      <c r="B283" s="12" t="s">
        <v>46</v>
      </c>
      <c r="C283" s="13" t="s">
        <v>11</v>
      </c>
      <c r="E283" s="678" t="s">
        <v>73</v>
      </c>
      <c r="F283" s="324">
        <f t="shared" si="6"/>
        <v>202303</v>
      </c>
      <c r="G283" s="330">
        <v>3754</v>
      </c>
      <c r="H283" s="330">
        <v>9313</v>
      </c>
      <c r="I283" s="330">
        <v>7779</v>
      </c>
      <c r="J283" s="330">
        <v>5241</v>
      </c>
      <c r="K283" s="330">
        <v>10119</v>
      </c>
      <c r="L283" s="330">
        <v>22610</v>
      </c>
      <c r="M283" s="330">
        <v>10166</v>
      </c>
      <c r="N283" s="331">
        <v>68989</v>
      </c>
    </row>
    <row r="284" spans="2:14" ht="18.75">
      <c r="B284" s="7"/>
      <c r="C284" s="7"/>
      <c r="E284" s="39"/>
      <c r="F284" s="29"/>
      <c r="G284" s="48"/>
      <c r="H284" s="48"/>
      <c r="I284" s="48"/>
      <c r="J284" s="48"/>
      <c r="K284" s="48"/>
      <c r="L284" s="48"/>
      <c r="M284" s="48"/>
      <c r="N284" s="48"/>
    </row>
    <row r="285" spans="2:14" ht="14.25">
      <c r="E285" s="67" t="s">
        <v>366</v>
      </c>
      <c r="F285" s="5"/>
      <c r="J285" s="37"/>
    </row>
    <row r="286" spans="2:14" ht="12.75" thickBot="1"/>
    <row r="287" spans="2:14">
      <c r="F287" s="565"/>
      <c r="G287" s="434" t="s">
        <v>5</v>
      </c>
      <c r="H287" s="435"/>
      <c r="I287" s="434" t="s">
        <v>359</v>
      </c>
      <c r="J287" s="590"/>
    </row>
    <row r="288" spans="2:14">
      <c r="E288" s="58"/>
      <c r="F288" s="581"/>
      <c r="G288" s="587">
        <f t="shared" ref="G288:H289" si="7">I288</f>
        <v>202203</v>
      </c>
      <c r="H288" s="432">
        <f t="shared" si="7"/>
        <v>202303</v>
      </c>
      <c r="I288" s="432">
        <v>202203</v>
      </c>
      <c r="J288" s="433">
        <v>202303</v>
      </c>
    </row>
    <row r="289" spans="2:10" ht="12.75" thickBot="1">
      <c r="E289" s="582"/>
      <c r="F289" s="583"/>
      <c r="G289" s="588" t="str">
        <f t="shared" si="7"/>
        <v>令和 4年 3月</v>
      </c>
      <c r="H289" s="405" t="str">
        <f t="shared" si="7"/>
        <v>令和 5年 3月</v>
      </c>
      <c r="I289" s="405" t="s">
        <v>481</v>
      </c>
      <c r="J289" s="403" t="s">
        <v>460</v>
      </c>
    </row>
    <row r="290" spans="2:10">
      <c r="B290" s="8" t="s">
        <v>46</v>
      </c>
      <c r="C290" s="9" t="s">
        <v>11</v>
      </c>
      <c r="E290" s="589" t="s">
        <v>358</v>
      </c>
      <c r="F290" s="78"/>
      <c r="G290" s="73">
        <v>67078</v>
      </c>
      <c r="H290" s="73">
        <v>68977</v>
      </c>
      <c r="I290" s="73">
        <v>65655</v>
      </c>
      <c r="J290" s="328">
        <v>68992</v>
      </c>
    </row>
    <row r="291" spans="2:10">
      <c r="B291" s="10" t="s">
        <v>46</v>
      </c>
      <c r="C291" s="11" t="s">
        <v>11</v>
      </c>
      <c r="E291" s="165" t="s">
        <v>185</v>
      </c>
      <c r="F291" s="74"/>
      <c r="G291" s="75">
        <v>5700</v>
      </c>
      <c r="H291" s="75">
        <v>6324</v>
      </c>
      <c r="I291" s="75">
        <v>6049</v>
      </c>
      <c r="J291" s="84">
        <v>4997</v>
      </c>
    </row>
    <row r="292" spans="2:10">
      <c r="B292" s="10" t="s">
        <v>46</v>
      </c>
      <c r="C292" s="11" t="s">
        <v>11</v>
      </c>
      <c r="E292" s="165" t="s">
        <v>186</v>
      </c>
      <c r="F292" s="74"/>
      <c r="G292" s="75">
        <v>6184</v>
      </c>
      <c r="H292" s="75">
        <v>4671</v>
      </c>
      <c r="I292" s="75">
        <v>4850</v>
      </c>
      <c r="J292" s="84">
        <v>5244</v>
      </c>
    </row>
    <row r="293" spans="2:10">
      <c r="B293" s="10" t="s">
        <v>46</v>
      </c>
      <c r="C293" s="11" t="s">
        <v>11</v>
      </c>
      <c r="E293" s="165" t="s">
        <v>307</v>
      </c>
      <c r="F293" s="74"/>
      <c r="G293" s="75" t="s">
        <v>464</v>
      </c>
      <c r="H293" s="75" t="s">
        <v>464</v>
      </c>
      <c r="I293" s="75" t="s">
        <v>472</v>
      </c>
      <c r="J293" s="84" t="s">
        <v>464</v>
      </c>
    </row>
    <row r="294" spans="2:10">
      <c r="B294" s="10" t="s">
        <v>46</v>
      </c>
      <c r="C294" s="11" t="s">
        <v>11</v>
      </c>
      <c r="E294" s="165" t="s">
        <v>308</v>
      </c>
      <c r="F294" s="74"/>
      <c r="G294" s="75">
        <v>21217</v>
      </c>
      <c r="H294" s="75">
        <v>23877</v>
      </c>
      <c r="I294" s="75">
        <v>21626</v>
      </c>
      <c r="J294" s="84">
        <v>24338</v>
      </c>
    </row>
    <row r="295" spans="2:10">
      <c r="B295" s="10" t="s">
        <v>46</v>
      </c>
      <c r="C295" s="11" t="s">
        <v>11</v>
      </c>
      <c r="E295" s="165" t="s">
        <v>360</v>
      </c>
      <c r="F295" s="74"/>
      <c r="G295" s="75">
        <v>983</v>
      </c>
      <c r="H295" s="75">
        <v>1031</v>
      </c>
      <c r="I295" s="75">
        <v>1068</v>
      </c>
      <c r="J295" s="84">
        <v>1180</v>
      </c>
    </row>
    <row r="296" spans="2:10">
      <c r="B296" s="10" t="s">
        <v>46</v>
      </c>
      <c r="C296" s="11" t="s">
        <v>11</v>
      </c>
      <c r="E296" s="165" t="s">
        <v>361</v>
      </c>
      <c r="F296" s="74"/>
      <c r="G296" s="75">
        <v>32991</v>
      </c>
      <c r="H296" s="75">
        <v>33071</v>
      </c>
      <c r="I296" s="75">
        <v>32062</v>
      </c>
      <c r="J296" s="84">
        <v>33231</v>
      </c>
    </row>
    <row r="297" spans="2:10">
      <c r="B297" s="10" t="s">
        <v>46</v>
      </c>
      <c r="C297" s="11" t="s">
        <v>11</v>
      </c>
      <c r="E297" s="332" t="s">
        <v>362</v>
      </c>
      <c r="F297" s="74"/>
      <c r="G297" s="75">
        <v>23225</v>
      </c>
      <c r="H297" s="75">
        <v>25147</v>
      </c>
      <c r="I297" s="75">
        <v>23948</v>
      </c>
      <c r="J297" s="84">
        <v>24851</v>
      </c>
    </row>
    <row r="298" spans="2:10">
      <c r="B298" s="10" t="s">
        <v>46</v>
      </c>
      <c r="C298" s="11" t="s">
        <v>11</v>
      </c>
      <c r="E298" s="333" t="s">
        <v>173</v>
      </c>
      <c r="F298" s="74"/>
      <c r="G298" s="75" t="s">
        <v>464</v>
      </c>
      <c r="H298" s="75" t="s">
        <v>464</v>
      </c>
      <c r="I298" s="75">
        <v>23948</v>
      </c>
      <c r="J298" s="84">
        <v>24851</v>
      </c>
    </row>
    <row r="299" spans="2:10">
      <c r="B299" s="10" t="s">
        <v>46</v>
      </c>
      <c r="C299" s="11" t="s">
        <v>11</v>
      </c>
      <c r="E299" s="333" t="s">
        <v>174</v>
      </c>
      <c r="F299" s="74"/>
      <c r="G299" s="75" t="s">
        <v>464</v>
      </c>
      <c r="H299" s="75" t="s">
        <v>464</v>
      </c>
      <c r="I299" s="75" t="s">
        <v>472</v>
      </c>
      <c r="J299" s="84" t="s">
        <v>472</v>
      </c>
    </row>
    <row r="300" spans="2:10">
      <c r="B300" s="10" t="s">
        <v>46</v>
      </c>
      <c r="C300" s="11" t="s">
        <v>11</v>
      </c>
      <c r="E300" s="332" t="s">
        <v>363</v>
      </c>
      <c r="F300" s="74"/>
      <c r="G300" s="75">
        <v>9766</v>
      </c>
      <c r="H300" s="75">
        <v>7924</v>
      </c>
      <c r="I300" s="75">
        <v>8114</v>
      </c>
      <c r="J300" s="84">
        <v>8379</v>
      </c>
    </row>
    <row r="301" spans="2:10">
      <c r="B301" s="10" t="s">
        <v>46</v>
      </c>
      <c r="C301" s="11" t="s">
        <v>11</v>
      </c>
      <c r="E301" s="333" t="s">
        <v>175</v>
      </c>
      <c r="F301" s="74"/>
      <c r="G301" s="75" t="s">
        <v>464</v>
      </c>
      <c r="H301" s="75" t="s">
        <v>464</v>
      </c>
      <c r="I301" s="75" t="s">
        <v>464</v>
      </c>
      <c r="J301" s="84" t="s">
        <v>464</v>
      </c>
    </row>
    <row r="302" spans="2:10">
      <c r="B302" s="10" t="s">
        <v>46</v>
      </c>
      <c r="C302" s="11" t="s">
        <v>11</v>
      </c>
      <c r="E302" s="333" t="s">
        <v>176</v>
      </c>
      <c r="F302" s="74"/>
      <c r="G302" s="75">
        <v>9664</v>
      </c>
      <c r="H302" s="75">
        <v>7822</v>
      </c>
      <c r="I302" s="75" t="s">
        <v>464</v>
      </c>
      <c r="J302" s="84">
        <v>8235</v>
      </c>
    </row>
    <row r="303" spans="2:10">
      <c r="B303" s="10" t="s">
        <v>46</v>
      </c>
      <c r="C303" s="11" t="s">
        <v>11</v>
      </c>
      <c r="E303" s="333" t="s">
        <v>172</v>
      </c>
      <c r="F303" s="74"/>
      <c r="G303" s="75">
        <v>102</v>
      </c>
      <c r="H303" s="75">
        <v>102</v>
      </c>
      <c r="I303" s="75">
        <v>8114</v>
      </c>
      <c r="J303" s="84">
        <v>144</v>
      </c>
    </row>
    <row r="304" spans="2:10">
      <c r="B304" s="10" t="s">
        <v>46</v>
      </c>
      <c r="C304" s="11" t="s">
        <v>11</v>
      </c>
      <c r="E304" s="165" t="s">
        <v>364</v>
      </c>
      <c r="F304" s="74"/>
      <c r="G304" s="75">
        <v>43850</v>
      </c>
      <c r="H304" s="75">
        <v>43827</v>
      </c>
      <c r="I304" s="75">
        <v>41707</v>
      </c>
      <c r="J304" s="84">
        <v>44138</v>
      </c>
    </row>
    <row r="305" spans="2:14" ht="12.75" thickBot="1">
      <c r="B305" s="12" t="s">
        <v>46</v>
      </c>
      <c r="C305" s="13" t="s">
        <v>11</v>
      </c>
      <c r="E305" s="195" t="s">
        <v>365</v>
      </c>
      <c r="F305" s="116"/>
      <c r="G305" s="85">
        <v>23225</v>
      </c>
      <c r="H305" s="85">
        <v>25147</v>
      </c>
      <c r="I305" s="85">
        <v>23948</v>
      </c>
      <c r="J305" s="86">
        <v>24851</v>
      </c>
    </row>
    <row r="307" spans="2:14" ht="15" thickBot="1">
      <c r="E307" s="67" t="s">
        <v>177</v>
      </c>
      <c r="F307" s="5"/>
      <c r="G307" s="5"/>
    </row>
    <row r="308" spans="2:14">
      <c r="B308" s="7"/>
      <c r="C308" s="7"/>
      <c r="F308" s="565"/>
      <c r="G308" s="584">
        <v>202203</v>
      </c>
      <c r="H308" s="401">
        <v>202303</v>
      </c>
    </row>
    <row r="309" spans="2:14" ht="12.75" thickBot="1">
      <c r="B309" s="25"/>
      <c r="C309" s="26"/>
      <c r="E309" s="362"/>
      <c r="F309" s="566"/>
      <c r="G309" s="585" t="s">
        <v>481</v>
      </c>
      <c r="H309" s="403" t="s">
        <v>460</v>
      </c>
    </row>
    <row r="310" spans="2:14">
      <c r="B310" s="8" t="s">
        <v>46</v>
      </c>
      <c r="C310" s="9" t="s">
        <v>169</v>
      </c>
      <c r="E310" s="586" t="s">
        <v>170</v>
      </c>
      <c r="F310" s="44"/>
      <c r="G310" s="267">
        <v>35.049999999999997</v>
      </c>
      <c r="H310" s="268">
        <v>36.33</v>
      </c>
    </row>
    <row r="311" spans="2:14" ht="12.75" thickBot="1">
      <c r="B311" s="12" t="s">
        <v>46</v>
      </c>
      <c r="C311" s="13" t="s">
        <v>169</v>
      </c>
      <c r="E311" s="269" t="s">
        <v>171</v>
      </c>
      <c r="F311" s="270"/>
      <c r="G311" s="271">
        <v>35.46</v>
      </c>
      <c r="H311" s="272">
        <v>36</v>
      </c>
    </row>
    <row r="313" spans="2:14" ht="14.25">
      <c r="E313" s="67" t="s">
        <v>309</v>
      </c>
      <c r="F313" s="5"/>
      <c r="G313" s="5"/>
    </row>
    <row r="314" spans="2:14" s="619" customFormat="1" ht="15.75">
      <c r="B314" s="618"/>
      <c r="C314" s="618"/>
      <c r="D314" s="635"/>
      <c r="E314" s="635"/>
      <c r="F314" s="635"/>
      <c r="G314" s="629">
        <v>202203</v>
      </c>
      <c r="H314" s="630"/>
      <c r="I314" s="630"/>
      <c r="J314" s="631"/>
      <c r="K314" s="629">
        <v>202303</v>
      </c>
      <c r="L314" s="630"/>
      <c r="M314" s="630"/>
      <c r="N314" s="631"/>
    </row>
    <row r="315" spans="2:14" s="619" customFormat="1" ht="15.75">
      <c r="B315" s="618"/>
      <c r="C315" s="618"/>
      <c r="D315" s="635"/>
      <c r="E315" s="620"/>
      <c r="F315" s="635"/>
      <c r="G315" s="632" t="s">
        <v>481</v>
      </c>
      <c r="H315" s="633"/>
      <c r="I315" s="633"/>
      <c r="J315" s="634"/>
      <c r="K315" s="632" t="s">
        <v>460</v>
      </c>
      <c r="L315" s="633"/>
      <c r="M315" s="633"/>
      <c r="N315" s="634"/>
    </row>
    <row r="316" spans="2:14" s="619" customFormat="1" ht="15.75">
      <c r="B316" s="618"/>
      <c r="C316" s="618"/>
      <c r="D316" s="635"/>
      <c r="E316" s="620"/>
      <c r="F316" s="635"/>
      <c r="G316" s="636" t="s">
        <v>178</v>
      </c>
      <c r="H316" s="673" t="s">
        <v>439</v>
      </c>
      <c r="I316" s="664" t="s">
        <v>440</v>
      </c>
      <c r="J316" s="664" t="s">
        <v>441</v>
      </c>
      <c r="K316" s="636" t="s">
        <v>178</v>
      </c>
      <c r="L316" s="673" t="s">
        <v>439</v>
      </c>
      <c r="M316" s="664" t="s">
        <v>440</v>
      </c>
      <c r="N316" s="664" t="s">
        <v>441</v>
      </c>
    </row>
    <row r="317" spans="2:14" s="619" customFormat="1" ht="15.75">
      <c r="B317" s="618"/>
      <c r="C317" s="618"/>
      <c r="D317" s="635"/>
      <c r="E317" s="620"/>
      <c r="F317" s="637"/>
      <c r="G317" s="638" t="s">
        <v>179</v>
      </c>
      <c r="H317" s="674"/>
      <c r="I317" s="665"/>
      <c r="J317" s="665"/>
      <c r="K317" s="638" t="s">
        <v>179</v>
      </c>
      <c r="L317" s="674"/>
      <c r="M317" s="665"/>
      <c r="N317" s="665"/>
    </row>
    <row r="318" spans="2:14" s="619" customFormat="1" ht="15.75">
      <c r="B318" s="621" t="s">
        <v>46</v>
      </c>
      <c r="C318" s="622" t="s">
        <v>11</v>
      </c>
      <c r="D318" s="635"/>
      <c r="E318" s="639" t="s">
        <v>442</v>
      </c>
      <c r="F318" s="649"/>
      <c r="G318" s="623">
        <v>4346</v>
      </c>
      <c r="H318" s="644">
        <v>543</v>
      </c>
      <c r="I318" s="644">
        <v>543</v>
      </c>
      <c r="J318" s="644" t="s">
        <v>464</v>
      </c>
      <c r="K318" s="623">
        <v>4158</v>
      </c>
      <c r="L318" s="644">
        <v>400</v>
      </c>
      <c r="M318" s="644">
        <v>407</v>
      </c>
      <c r="N318" s="644">
        <v>-7</v>
      </c>
    </row>
    <row r="319" spans="2:14" s="619" customFormat="1" ht="15.75">
      <c r="B319" s="624" t="s">
        <v>46</v>
      </c>
      <c r="C319" s="625" t="s">
        <v>11</v>
      </c>
      <c r="D319" s="635"/>
      <c r="E319" s="640" t="s">
        <v>443</v>
      </c>
      <c r="F319" s="650"/>
      <c r="G319" s="645">
        <v>61288</v>
      </c>
      <c r="H319" s="626">
        <v>424</v>
      </c>
      <c r="I319" s="626">
        <v>1422</v>
      </c>
      <c r="J319" s="626">
        <v>-997</v>
      </c>
      <c r="K319" s="645">
        <v>64812</v>
      </c>
      <c r="L319" s="626">
        <v>-1407</v>
      </c>
      <c r="M319" s="626">
        <v>921</v>
      </c>
      <c r="N319" s="626">
        <v>-2328</v>
      </c>
    </row>
    <row r="320" spans="2:14" s="619" customFormat="1" ht="15.75">
      <c r="B320" s="624" t="s">
        <v>46</v>
      </c>
      <c r="C320" s="625" t="s">
        <v>11</v>
      </c>
      <c r="D320" s="635"/>
      <c r="E320" s="642" t="s">
        <v>444</v>
      </c>
      <c r="F320" s="650"/>
      <c r="G320" s="645">
        <v>1046</v>
      </c>
      <c r="H320" s="626">
        <v>82</v>
      </c>
      <c r="I320" s="626">
        <v>191</v>
      </c>
      <c r="J320" s="626">
        <v>-109</v>
      </c>
      <c r="K320" s="645">
        <v>1158</v>
      </c>
      <c r="L320" s="626">
        <v>85</v>
      </c>
      <c r="M320" s="626">
        <v>168</v>
      </c>
      <c r="N320" s="626">
        <v>-83</v>
      </c>
    </row>
    <row r="321" spans="2:14" s="619" customFormat="1" ht="15.75">
      <c r="B321" s="624" t="s">
        <v>46</v>
      </c>
      <c r="C321" s="625" t="s">
        <v>11</v>
      </c>
      <c r="D321" s="635"/>
      <c r="E321" s="642" t="s">
        <v>445</v>
      </c>
      <c r="F321" s="650"/>
      <c r="G321" s="69">
        <v>30851</v>
      </c>
      <c r="H321" s="69">
        <v>304</v>
      </c>
      <c r="I321" s="69">
        <v>399</v>
      </c>
      <c r="J321" s="69">
        <v>-95</v>
      </c>
      <c r="K321" s="69">
        <v>33099</v>
      </c>
      <c r="L321" s="69">
        <v>-529</v>
      </c>
      <c r="M321" s="69">
        <v>131</v>
      </c>
      <c r="N321" s="69">
        <v>-660</v>
      </c>
    </row>
    <row r="322" spans="2:14" s="619" customFormat="1" ht="15.75">
      <c r="B322" s="624" t="s">
        <v>46</v>
      </c>
      <c r="C322" s="625" t="s">
        <v>11</v>
      </c>
      <c r="E322" s="647" t="s">
        <v>146</v>
      </c>
      <c r="F322" s="650"/>
      <c r="G322" s="645">
        <v>6048</v>
      </c>
      <c r="H322" s="645">
        <v>-25</v>
      </c>
      <c r="I322" s="645">
        <v>46</v>
      </c>
      <c r="J322" s="645">
        <v>-71</v>
      </c>
      <c r="K322" s="645">
        <v>4996</v>
      </c>
      <c r="L322" s="645">
        <v>-161</v>
      </c>
      <c r="M322" s="645">
        <v>22</v>
      </c>
      <c r="N322" s="645">
        <v>-183</v>
      </c>
    </row>
    <row r="323" spans="2:14" s="619" customFormat="1" ht="15.75">
      <c r="B323" s="624" t="s">
        <v>46</v>
      </c>
      <c r="C323" s="625" t="s">
        <v>11</v>
      </c>
      <c r="E323" s="647" t="s">
        <v>159</v>
      </c>
      <c r="F323" s="650"/>
      <c r="G323" s="645">
        <v>4849</v>
      </c>
      <c r="H323" s="645">
        <v>50</v>
      </c>
      <c r="I323" s="645">
        <v>51</v>
      </c>
      <c r="J323" s="645">
        <v>-1</v>
      </c>
      <c r="K323" s="645">
        <v>5244</v>
      </c>
      <c r="L323" s="645">
        <v>8</v>
      </c>
      <c r="M323" s="645">
        <v>34</v>
      </c>
      <c r="N323" s="645">
        <v>-26</v>
      </c>
    </row>
    <row r="324" spans="2:14" s="619" customFormat="1" ht="15.75">
      <c r="B324" s="624" t="s">
        <v>46</v>
      </c>
      <c r="C324" s="625" t="s">
        <v>11</v>
      </c>
      <c r="E324" s="647" t="s">
        <v>160</v>
      </c>
      <c r="F324" s="650"/>
      <c r="G324" s="626" t="s">
        <v>464</v>
      </c>
      <c r="H324" s="626" t="s">
        <v>464</v>
      </c>
      <c r="I324" s="626" t="s">
        <v>464</v>
      </c>
      <c r="J324" s="101" t="s">
        <v>464</v>
      </c>
      <c r="K324" s="626" t="s">
        <v>464</v>
      </c>
      <c r="L324" s="626" t="s">
        <v>464</v>
      </c>
      <c r="M324" s="626" t="s">
        <v>464</v>
      </c>
      <c r="N324" s="101" t="s">
        <v>464</v>
      </c>
    </row>
    <row r="325" spans="2:14">
      <c r="B325" s="624" t="s">
        <v>46</v>
      </c>
      <c r="C325" s="625" t="s">
        <v>11</v>
      </c>
      <c r="E325" s="648" t="s">
        <v>161</v>
      </c>
      <c r="F325" s="651"/>
      <c r="G325" s="69">
        <v>19951</v>
      </c>
      <c r="H325" s="69">
        <v>277</v>
      </c>
      <c r="I325" s="69">
        <v>300</v>
      </c>
      <c r="J325" s="69">
        <v>-23</v>
      </c>
      <c r="K325" s="69">
        <v>22857</v>
      </c>
      <c r="L325" s="69">
        <v>-374</v>
      </c>
      <c r="M325" s="69">
        <v>75</v>
      </c>
      <c r="N325" s="69">
        <v>-449</v>
      </c>
    </row>
    <row r="326" spans="2:14">
      <c r="B326" s="624" t="s">
        <v>46</v>
      </c>
      <c r="C326" s="625" t="s">
        <v>11</v>
      </c>
      <c r="D326" s="635"/>
      <c r="E326" s="642" t="s">
        <v>446</v>
      </c>
      <c r="F326" s="650"/>
      <c r="G326" s="645">
        <v>29388</v>
      </c>
      <c r="H326" s="626">
        <v>40</v>
      </c>
      <c r="I326" s="626">
        <v>831</v>
      </c>
      <c r="J326" s="626">
        <v>-791</v>
      </c>
      <c r="K326" s="645">
        <v>30553</v>
      </c>
      <c r="L326" s="626">
        <v>-964</v>
      </c>
      <c r="M326" s="626">
        <v>621</v>
      </c>
      <c r="N326" s="626">
        <v>-1585</v>
      </c>
    </row>
    <row r="327" spans="2:14">
      <c r="B327" s="624" t="s">
        <v>46</v>
      </c>
      <c r="C327" s="625" t="s">
        <v>11</v>
      </c>
      <c r="D327" s="635"/>
      <c r="E327" s="643" t="s">
        <v>447</v>
      </c>
      <c r="F327" s="652"/>
      <c r="G327" s="69" t="s">
        <v>464</v>
      </c>
      <c r="H327" s="69" t="s">
        <v>464</v>
      </c>
      <c r="I327" s="69" t="s">
        <v>464</v>
      </c>
      <c r="J327" s="69" t="s">
        <v>464</v>
      </c>
      <c r="K327" s="69" t="s">
        <v>464</v>
      </c>
      <c r="L327" s="69" t="s">
        <v>464</v>
      </c>
      <c r="M327" s="69" t="s">
        <v>464</v>
      </c>
      <c r="N327" s="69" t="s">
        <v>464</v>
      </c>
    </row>
    <row r="328" spans="2:14">
      <c r="B328" s="627" t="s">
        <v>46</v>
      </c>
      <c r="C328" s="628" t="s">
        <v>11</v>
      </c>
      <c r="D328" s="635"/>
      <c r="E328" s="641" t="s">
        <v>448</v>
      </c>
      <c r="F328" s="653"/>
      <c r="G328" s="646">
        <f t="shared" ref="G328:N328" si="8">SUM(G318:G326)</f>
        <v>157767</v>
      </c>
      <c r="H328" s="646">
        <f t="shared" si="8"/>
        <v>1695</v>
      </c>
      <c r="I328" s="646">
        <f t="shared" si="8"/>
        <v>3783</v>
      </c>
      <c r="J328" s="646">
        <f t="shared" si="8"/>
        <v>-2087</v>
      </c>
      <c r="K328" s="646">
        <f t="shared" si="8"/>
        <v>166877</v>
      </c>
      <c r="L328" s="646">
        <f t="shared" si="8"/>
        <v>-2942</v>
      </c>
      <c r="M328" s="646">
        <f t="shared" si="8"/>
        <v>2379</v>
      </c>
      <c r="N328" s="646">
        <f t="shared" si="8"/>
        <v>-5321</v>
      </c>
    </row>
    <row r="330" spans="2:14" ht="15" thickBot="1">
      <c r="E330" s="67" t="s">
        <v>191</v>
      </c>
      <c r="F330" s="5"/>
      <c r="G330" s="5"/>
    </row>
    <row r="331" spans="2:14">
      <c r="E331" s="578"/>
      <c r="F331" s="578"/>
      <c r="G331" s="572">
        <v>202203</v>
      </c>
      <c r="H331" s="89"/>
      <c r="I331" s="90"/>
      <c r="J331" s="88">
        <v>202303</v>
      </c>
      <c r="K331" s="89"/>
      <c r="L331" s="91"/>
    </row>
    <row r="332" spans="2:14">
      <c r="E332" s="578"/>
      <c r="F332" s="578"/>
      <c r="G332" s="575" t="s">
        <v>481</v>
      </c>
      <c r="H332" s="93"/>
      <c r="I332" s="94"/>
      <c r="J332" s="92" t="s">
        <v>460</v>
      </c>
      <c r="K332" s="93"/>
      <c r="L332" s="95"/>
    </row>
    <row r="333" spans="2:14" ht="12.75" thickBot="1">
      <c r="E333" s="579"/>
      <c r="F333" s="579"/>
      <c r="G333" s="580" t="s">
        <v>190</v>
      </c>
      <c r="H333" s="97" t="s">
        <v>305</v>
      </c>
      <c r="I333" s="97" t="s">
        <v>306</v>
      </c>
      <c r="J333" s="96" t="s">
        <v>190</v>
      </c>
      <c r="K333" s="97" t="s">
        <v>305</v>
      </c>
      <c r="L333" s="98" t="s">
        <v>306</v>
      </c>
    </row>
    <row r="334" spans="2:14">
      <c r="B334" s="8" t="s">
        <v>46</v>
      </c>
      <c r="C334" s="9" t="s">
        <v>11</v>
      </c>
      <c r="E334" s="577" t="s">
        <v>183</v>
      </c>
      <c r="F334" s="78"/>
      <c r="G334" s="99">
        <v>37</v>
      </c>
      <c r="H334" s="99">
        <v>0</v>
      </c>
      <c r="I334" s="99" t="s">
        <v>464</v>
      </c>
      <c r="J334" s="99">
        <v>271</v>
      </c>
      <c r="K334" s="99">
        <v>75</v>
      </c>
      <c r="L334" s="100">
        <v>-4</v>
      </c>
    </row>
    <row r="335" spans="2:14">
      <c r="B335" s="10" t="s">
        <v>46</v>
      </c>
      <c r="C335" s="11" t="s">
        <v>11</v>
      </c>
      <c r="E335" s="117" t="s">
        <v>184</v>
      </c>
      <c r="F335" s="74"/>
      <c r="G335" s="101">
        <v>100</v>
      </c>
      <c r="H335" s="101" t="s">
        <v>464</v>
      </c>
      <c r="I335" s="101">
        <v>-0.1</v>
      </c>
      <c r="J335" s="101">
        <v>1274</v>
      </c>
      <c r="K335" s="101">
        <v>7</v>
      </c>
      <c r="L335" s="102">
        <v>-0.1</v>
      </c>
    </row>
    <row r="336" spans="2:14">
      <c r="B336" s="10" t="s">
        <v>46</v>
      </c>
      <c r="C336" s="11" t="s">
        <v>11</v>
      </c>
      <c r="E336" s="118" t="s">
        <v>185</v>
      </c>
      <c r="F336" s="74"/>
      <c r="G336" s="101" t="s">
        <v>464</v>
      </c>
      <c r="H336" s="101" t="s">
        <v>464</v>
      </c>
      <c r="I336" s="101" t="s">
        <v>464</v>
      </c>
      <c r="J336" s="101" t="s">
        <v>464</v>
      </c>
      <c r="K336" s="101" t="s">
        <v>464</v>
      </c>
      <c r="L336" s="102" t="s">
        <v>464</v>
      </c>
    </row>
    <row r="337" spans="2:12">
      <c r="B337" s="10" t="s">
        <v>46</v>
      </c>
      <c r="C337" s="11" t="s">
        <v>11</v>
      </c>
      <c r="E337" s="118" t="s">
        <v>186</v>
      </c>
      <c r="F337" s="74"/>
      <c r="G337" s="101" t="s">
        <v>464</v>
      </c>
      <c r="H337" s="101" t="s">
        <v>464</v>
      </c>
      <c r="I337" s="101" t="s">
        <v>464</v>
      </c>
      <c r="J337" s="101" t="s">
        <v>464</v>
      </c>
      <c r="K337" s="101" t="s">
        <v>464</v>
      </c>
      <c r="L337" s="102" t="s">
        <v>464</v>
      </c>
    </row>
    <row r="338" spans="2:12">
      <c r="B338" s="10" t="s">
        <v>46</v>
      </c>
      <c r="C338" s="11" t="s">
        <v>11</v>
      </c>
      <c r="E338" s="118" t="s">
        <v>187</v>
      </c>
      <c r="F338" s="74"/>
      <c r="G338" s="101" t="s">
        <v>464</v>
      </c>
      <c r="H338" s="101" t="s">
        <v>464</v>
      </c>
      <c r="I338" s="101" t="s">
        <v>464</v>
      </c>
      <c r="J338" s="101" t="s">
        <v>464</v>
      </c>
      <c r="K338" s="101" t="s">
        <v>464</v>
      </c>
      <c r="L338" s="102" t="s">
        <v>464</v>
      </c>
    </row>
    <row r="339" spans="2:12">
      <c r="B339" s="10" t="s">
        <v>46</v>
      </c>
      <c r="C339" s="11" t="s">
        <v>11</v>
      </c>
      <c r="E339" s="118" t="s">
        <v>188</v>
      </c>
      <c r="F339" s="74"/>
      <c r="G339" s="101" t="s">
        <v>464</v>
      </c>
      <c r="H339" s="101" t="s">
        <v>464</v>
      </c>
      <c r="I339" s="101" t="s">
        <v>464</v>
      </c>
      <c r="J339" s="101" t="s">
        <v>464</v>
      </c>
      <c r="K339" s="101" t="s">
        <v>464</v>
      </c>
      <c r="L339" s="102" t="s">
        <v>464</v>
      </c>
    </row>
    <row r="340" spans="2:12">
      <c r="B340" s="10" t="s">
        <v>46</v>
      </c>
      <c r="C340" s="11" t="s">
        <v>11</v>
      </c>
      <c r="E340" s="117" t="s">
        <v>61</v>
      </c>
      <c r="F340" s="74"/>
      <c r="G340" s="101">
        <v>1082</v>
      </c>
      <c r="H340" s="101">
        <v>118</v>
      </c>
      <c r="I340" s="101" t="s">
        <v>464</v>
      </c>
      <c r="J340" s="101">
        <v>533</v>
      </c>
      <c r="K340" s="101">
        <v>82</v>
      </c>
      <c r="L340" s="102">
        <v>-0.1</v>
      </c>
    </row>
    <row r="341" spans="2:12">
      <c r="B341" s="10" t="s">
        <v>46</v>
      </c>
      <c r="C341" s="11" t="s">
        <v>11</v>
      </c>
      <c r="E341" s="118" t="s">
        <v>189</v>
      </c>
      <c r="F341" s="74"/>
      <c r="G341" s="101" t="s">
        <v>464</v>
      </c>
      <c r="H341" s="101" t="s">
        <v>464</v>
      </c>
      <c r="I341" s="101" t="s">
        <v>464</v>
      </c>
      <c r="J341" s="101" t="s">
        <v>464</v>
      </c>
      <c r="K341" s="101" t="s">
        <v>464</v>
      </c>
      <c r="L341" s="102" t="s">
        <v>464</v>
      </c>
    </row>
    <row r="342" spans="2:12">
      <c r="B342" s="10" t="s">
        <v>46</v>
      </c>
      <c r="C342" s="11" t="s">
        <v>11</v>
      </c>
      <c r="E342" s="118" t="s">
        <v>61</v>
      </c>
      <c r="F342" s="74"/>
      <c r="G342" s="103" t="s">
        <v>464</v>
      </c>
      <c r="H342" s="104" t="s">
        <v>464</v>
      </c>
      <c r="I342" s="103" t="s">
        <v>464</v>
      </c>
      <c r="J342" s="103" t="s">
        <v>464</v>
      </c>
      <c r="K342" s="104" t="s">
        <v>464</v>
      </c>
      <c r="L342" s="105" t="s">
        <v>464</v>
      </c>
    </row>
    <row r="343" spans="2:12" ht="12.75" thickBot="1">
      <c r="B343" s="12" t="s">
        <v>46</v>
      </c>
      <c r="C343" s="13" t="s">
        <v>11</v>
      </c>
      <c r="E343" s="119" t="s">
        <v>158</v>
      </c>
      <c r="F343" s="116"/>
      <c r="G343" s="106">
        <v>1219</v>
      </c>
      <c r="H343" s="106">
        <v>118</v>
      </c>
      <c r="I343" s="106">
        <v>-0.1</v>
      </c>
      <c r="J343" s="106">
        <v>2079</v>
      </c>
      <c r="K343" s="106">
        <v>164</v>
      </c>
      <c r="L343" s="107">
        <v>-5</v>
      </c>
    </row>
    <row r="345" spans="2:12" ht="15" thickBot="1">
      <c r="E345" s="67" t="s">
        <v>384</v>
      </c>
      <c r="F345" s="5"/>
      <c r="J345" s="37"/>
    </row>
    <row r="346" spans="2:12">
      <c r="G346" s="572">
        <v>202203</v>
      </c>
      <c r="H346" s="396">
        <v>202303</v>
      </c>
    </row>
    <row r="347" spans="2:12">
      <c r="G347" s="575" t="s">
        <v>481</v>
      </c>
      <c r="H347" s="576" t="s">
        <v>460</v>
      </c>
    </row>
    <row r="348" spans="2:12" ht="12.75" thickBot="1">
      <c r="E348" s="345" t="s">
        <v>385</v>
      </c>
      <c r="G348" s="183"/>
      <c r="H348" s="183"/>
    </row>
    <row r="349" spans="2:12">
      <c r="B349" s="14" t="s">
        <v>46</v>
      </c>
      <c r="C349" s="9" t="s">
        <v>11</v>
      </c>
      <c r="E349" s="335" t="s">
        <v>380</v>
      </c>
      <c r="F349" s="336"/>
      <c r="G349" s="485" t="s">
        <v>464</v>
      </c>
      <c r="H349" s="482" t="s">
        <v>464</v>
      </c>
    </row>
    <row r="350" spans="2:12">
      <c r="B350" s="16" t="s">
        <v>46</v>
      </c>
      <c r="C350" s="11" t="s">
        <v>11</v>
      </c>
      <c r="E350" s="443" t="s">
        <v>176</v>
      </c>
      <c r="F350" s="20"/>
      <c r="G350" s="486" t="s">
        <v>464</v>
      </c>
      <c r="H350" s="483" t="s">
        <v>464</v>
      </c>
    </row>
    <row r="351" spans="2:12">
      <c r="B351" s="16" t="s">
        <v>46</v>
      </c>
      <c r="C351" s="11" t="s">
        <v>11</v>
      </c>
      <c r="E351" s="443" t="s">
        <v>381</v>
      </c>
      <c r="F351" s="20"/>
      <c r="G351" s="486" t="s">
        <v>464</v>
      </c>
      <c r="H351" s="483" t="s">
        <v>464</v>
      </c>
    </row>
    <row r="352" spans="2:12" ht="12.75" thickBot="1">
      <c r="B352" s="18" t="s">
        <v>46</v>
      </c>
      <c r="C352" s="13" t="s">
        <v>11</v>
      </c>
      <c r="E352" s="444" t="s">
        <v>382</v>
      </c>
      <c r="F352" s="342"/>
      <c r="G352" s="487" t="s">
        <v>464</v>
      </c>
      <c r="H352" s="484" t="s">
        <v>464</v>
      </c>
    </row>
    <row r="353" spans="2:10" ht="12.75" thickBot="1">
      <c r="E353" s="345" t="s">
        <v>386</v>
      </c>
      <c r="G353" s="488"/>
    </row>
    <row r="354" spans="2:10">
      <c r="B354" s="14" t="s">
        <v>46</v>
      </c>
      <c r="C354" s="9" t="s">
        <v>11</v>
      </c>
      <c r="E354" s="335" t="s">
        <v>383</v>
      </c>
      <c r="F354" s="336"/>
      <c r="G354" s="485" t="s">
        <v>464</v>
      </c>
      <c r="H354" s="482" t="s">
        <v>464</v>
      </c>
    </row>
    <row r="355" spans="2:10">
      <c r="B355" s="16" t="s">
        <v>46</v>
      </c>
      <c r="C355" s="11" t="s">
        <v>11</v>
      </c>
      <c r="E355" s="443" t="s">
        <v>176</v>
      </c>
      <c r="F355" s="20"/>
      <c r="G355" s="486" t="s">
        <v>464</v>
      </c>
      <c r="H355" s="483" t="s">
        <v>464</v>
      </c>
    </row>
    <row r="356" spans="2:10">
      <c r="B356" s="16" t="s">
        <v>46</v>
      </c>
      <c r="C356" s="11" t="s">
        <v>11</v>
      </c>
      <c r="E356" s="443" t="s">
        <v>381</v>
      </c>
      <c r="F356" s="20"/>
      <c r="G356" s="486" t="s">
        <v>464</v>
      </c>
      <c r="H356" s="483" t="s">
        <v>464</v>
      </c>
    </row>
    <row r="357" spans="2:10" ht="12.75" thickBot="1">
      <c r="B357" s="18" t="s">
        <v>46</v>
      </c>
      <c r="C357" s="13" t="s">
        <v>11</v>
      </c>
      <c r="E357" s="444" t="s">
        <v>382</v>
      </c>
      <c r="F357" s="342"/>
      <c r="G357" s="487" t="s">
        <v>464</v>
      </c>
      <c r="H357" s="484" t="s">
        <v>464</v>
      </c>
    </row>
    <row r="359" spans="2:10" ht="14.25">
      <c r="E359" s="67" t="s">
        <v>310</v>
      </c>
      <c r="F359" s="5"/>
      <c r="J359" s="37"/>
    </row>
    <row r="360" spans="2:10" ht="12.75" thickBot="1"/>
    <row r="361" spans="2:10">
      <c r="E361" s="58"/>
      <c r="F361" s="58"/>
      <c r="G361" s="400">
        <v>202203</v>
      </c>
      <c r="H361" s="401">
        <v>202303</v>
      </c>
    </row>
    <row r="362" spans="2:10">
      <c r="E362" s="58"/>
      <c r="F362" s="58"/>
      <c r="G362" s="402" t="s">
        <v>481</v>
      </c>
      <c r="H362" s="403" t="s">
        <v>460</v>
      </c>
    </row>
    <row r="363" spans="2:10" ht="12.75" thickBot="1">
      <c r="B363" s="7"/>
      <c r="C363" s="7"/>
      <c r="E363" s="31" t="s">
        <v>311</v>
      </c>
      <c r="F363" s="58"/>
      <c r="G363" s="80"/>
      <c r="H363" s="81" t="s">
        <v>472</v>
      </c>
    </row>
    <row r="364" spans="2:10">
      <c r="B364" s="8" t="s">
        <v>46</v>
      </c>
      <c r="C364" s="9" t="s">
        <v>11</v>
      </c>
      <c r="E364" s="110" t="s">
        <v>312</v>
      </c>
      <c r="F364" s="111"/>
      <c r="G364" s="82" t="s">
        <v>464</v>
      </c>
      <c r="H364" s="83" t="s">
        <v>464</v>
      </c>
    </row>
    <row r="365" spans="2:10">
      <c r="B365" s="10" t="s">
        <v>46</v>
      </c>
      <c r="C365" s="11" t="s">
        <v>11</v>
      </c>
      <c r="E365" s="112" t="s">
        <v>313</v>
      </c>
      <c r="F365" s="74"/>
      <c r="G365" s="108" t="s">
        <v>464</v>
      </c>
      <c r="H365" s="109" t="s">
        <v>464</v>
      </c>
    </row>
    <row r="366" spans="2:10">
      <c r="B366" s="10" t="s">
        <v>46</v>
      </c>
      <c r="C366" s="11" t="s">
        <v>11</v>
      </c>
      <c r="E366" s="112" t="s">
        <v>314</v>
      </c>
      <c r="F366" s="74"/>
      <c r="G366" s="75" t="s">
        <v>464</v>
      </c>
      <c r="H366" s="84" t="s">
        <v>464</v>
      </c>
    </row>
    <row r="367" spans="2:10">
      <c r="B367" s="10" t="s">
        <v>46</v>
      </c>
      <c r="C367" s="11" t="s">
        <v>11</v>
      </c>
      <c r="E367" s="112" t="s">
        <v>315</v>
      </c>
      <c r="F367" s="74"/>
      <c r="G367" s="75" t="s">
        <v>464</v>
      </c>
      <c r="H367" s="84" t="s">
        <v>464</v>
      </c>
    </row>
    <row r="368" spans="2:10">
      <c r="B368" s="10" t="s">
        <v>46</v>
      </c>
      <c r="C368" s="11" t="s">
        <v>11</v>
      </c>
      <c r="E368" s="113" t="s">
        <v>316</v>
      </c>
      <c r="F368" s="74"/>
      <c r="G368" s="75" t="s">
        <v>464</v>
      </c>
      <c r="H368" s="84" t="s">
        <v>464</v>
      </c>
    </row>
    <row r="369" spans="1:12">
      <c r="B369" s="10" t="s">
        <v>46</v>
      </c>
      <c r="C369" s="11" t="s">
        <v>11</v>
      </c>
      <c r="E369" s="112" t="s">
        <v>317</v>
      </c>
      <c r="F369" s="74"/>
      <c r="G369" s="75" t="s">
        <v>464</v>
      </c>
      <c r="H369" s="84" t="s">
        <v>464</v>
      </c>
    </row>
    <row r="370" spans="1:12">
      <c r="B370" s="10" t="s">
        <v>46</v>
      </c>
      <c r="C370" s="11" t="s">
        <v>11</v>
      </c>
      <c r="E370" s="112" t="s">
        <v>318</v>
      </c>
      <c r="F370" s="74"/>
      <c r="G370" s="75" t="s">
        <v>464</v>
      </c>
      <c r="H370" s="84" t="s">
        <v>464</v>
      </c>
    </row>
    <row r="371" spans="1:12">
      <c r="B371" s="10" t="s">
        <v>46</v>
      </c>
      <c r="C371" s="11" t="s">
        <v>11</v>
      </c>
      <c r="E371" s="112" t="s">
        <v>319</v>
      </c>
      <c r="F371" s="74"/>
      <c r="G371" s="75" t="s">
        <v>464</v>
      </c>
      <c r="H371" s="84" t="s">
        <v>464</v>
      </c>
    </row>
    <row r="372" spans="1:12" ht="18.75">
      <c r="B372" s="10" t="s">
        <v>46</v>
      </c>
      <c r="C372" s="11" t="s">
        <v>11</v>
      </c>
      <c r="E372" s="666" t="s">
        <v>320</v>
      </c>
      <c r="F372" s="667"/>
      <c r="G372" s="75">
        <v>62</v>
      </c>
      <c r="H372" s="84">
        <v>42</v>
      </c>
    </row>
    <row r="373" spans="1:12">
      <c r="B373" s="10" t="s">
        <v>46</v>
      </c>
      <c r="C373" s="11" t="s">
        <v>11</v>
      </c>
      <c r="E373" s="114" t="s">
        <v>321</v>
      </c>
      <c r="F373" s="74"/>
      <c r="G373" s="75">
        <v>62</v>
      </c>
      <c r="H373" s="84">
        <v>42</v>
      </c>
    </row>
    <row r="374" spans="1:12" ht="12.75" thickBot="1">
      <c r="B374" s="12" t="s">
        <v>46</v>
      </c>
      <c r="C374" s="13" t="s">
        <v>11</v>
      </c>
      <c r="E374" s="115" t="s">
        <v>322</v>
      </c>
      <c r="F374" s="116"/>
      <c r="G374" s="85" t="s">
        <v>464</v>
      </c>
      <c r="H374" s="86" t="s">
        <v>464</v>
      </c>
    </row>
    <row r="375" spans="1:12">
      <c r="B375" s="7"/>
      <c r="C375" s="7"/>
      <c r="E375" s="76"/>
      <c r="F375" s="58"/>
      <c r="G375" s="77"/>
      <c r="H375" s="77"/>
    </row>
    <row r="376" spans="1:12" ht="16.5">
      <c r="A376" s="2"/>
      <c r="B376" s="2"/>
      <c r="C376" s="2"/>
      <c r="D376" s="2"/>
      <c r="E376" s="229" t="s">
        <v>192</v>
      </c>
      <c r="F376" s="4"/>
      <c r="G376" s="2"/>
      <c r="H376" s="2"/>
      <c r="I376" s="2"/>
      <c r="J376" s="2"/>
      <c r="K376" s="2"/>
      <c r="L376" s="2"/>
    </row>
    <row r="377" spans="1:12" ht="14.25">
      <c r="E377" s="67"/>
      <c r="F377" s="5"/>
    </row>
    <row r="378" spans="1:12" ht="15" thickBot="1">
      <c r="E378" s="67" t="s">
        <v>193</v>
      </c>
      <c r="F378" s="5"/>
      <c r="J378" s="37"/>
    </row>
    <row r="379" spans="1:12" ht="12.75" thickBot="1">
      <c r="G379" s="572">
        <v>202203</v>
      </c>
      <c r="H379" s="396">
        <v>202303</v>
      </c>
    </row>
    <row r="380" spans="1:12">
      <c r="G380" s="573" t="s">
        <v>481</v>
      </c>
      <c r="H380" s="574" t="s">
        <v>460</v>
      </c>
    </row>
    <row r="381" spans="1:12" ht="12.75" thickBot="1">
      <c r="E381" s="345" t="s">
        <v>199</v>
      </c>
      <c r="G381" s="58"/>
      <c r="H381" s="58"/>
    </row>
    <row r="382" spans="1:12">
      <c r="B382" s="14" t="s">
        <v>201</v>
      </c>
      <c r="C382" s="9" t="s">
        <v>11</v>
      </c>
      <c r="E382" s="335" t="s">
        <v>194</v>
      </c>
      <c r="F382" s="336"/>
      <c r="G382" s="337" t="s">
        <v>464</v>
      </c>
      <c r="H382" s="338" t="s">
        <v>464</v>
      </c>
    </row>
    <row r="383" spans="1:12">
      <c r="B383" s="16" t="s">
        <v>201</v>
      </c>
      <c r="C383" s="11" t="s">
        <v>11</v>
      </c>
      <c r="E383" s="339" t="s">
        <v>195</v>
      </c>
      <c r="F383" s="20"/>
      <c r="G383" s="334" t="s">
        <v>464</v>
      </c>
      <c r="H383" s="340" t="s">
        <v>464</v>
      </c>
    </row>
    <row r="384" spans="1:12">
      <c r="B384" s="16" t="s">
        <v>201</v>
      </c>
      <c r="C384" s="11" t="s">
        <v>11</v>
      </c>
      <c r="E384" s="339" t="s">
        <v>196</v>
      </c>
      <c r="F384" s="20"/>
      <c r="G384" s="334" t="s">
        <v>464</v>
      </c>
      <c r="H384" s="340" t="s">
        <v>464</v>
      </c>
    </row>
    <row r="385" spans="2:10">
      <c r="B385" s="16" t="s">
        <v>201</v>
      </c>
      <c r="C385" s="11" t="s">
        <v>11</v>
      </c>
      <c r="E385" s="339" t="s">
        <v>197</v>
      </c>
      <c r="F385" s="20"/>
      <c r="G385" s="334" t="s">
        <v>464</v>
      </c>
      <c r="H385" s="340" t="s">
        <v>464</v>
      </c>
    </row>
    <row r="386" spans="2:10" ht="12.75" thickBot="1">
      <c r="B386" s="18" t="s">
        <v>201</v>
      </c>
      <c r="C386" s="13" t="s">
        <v>169</v>
      </c>
      <c r="E386" s="341" t="s">
        <v>198</v>
      </c>
      <c r="F386" s="342"/>
      <c r="G386" s="343" t="s">
        <v>464</v>
      </c>
      <c r="H386" s="344" t="s">
        <v>464</v>
      </c>
    </row>
    <row r="387" spans="2:10" ht="12.75" thickBot="1">
      <c r="E387" s="345" t="s">
        <v>200</v>
      </c>
      <c r="G387" s="58"/>
      <c r="H387" s="58"/>
    </row>
    <row r="388" spans="2:10">
      <c r="B388" s="14" t="s">
        <v>46</v>
      </c>
      <c r="C388" s="9" t="s">
        <v>11</v>
      </c>
      <c r="E388" s="335" t="s">
        <v>194</v>
      </c>
      <c r="F388" s="336"/>
      <c r="G388" s="337">
        <v>8807</v>
      </c>
      <c r="H388" s="338">
        <v>8920</v>
      </c>
    </row>
    <row r="389" spans="2:10">
      <c r="B389" s="16" t="s">
        <v>46</v>
      </c>
      <c r="C389" s="11" t="s">
        <v>11</v>
      </c>
      <c r="E389" s="339" t="s">
        <v>195</v>
      </c>
      <c r="F389" s="20"/>
      <c r="G389" s="334">
        <v>342</v>
      </c>
      <c r="H389" s="340">
        <v>464</v>
      </c>
    </row>
    <row r="390" spans="2:10">
      <c r="B390" s="16" t="s">
        <v>46</v>
      </c>
      <c r="C390" s="11" t="s">
        <v>11</v>
      </c>
      <c r="E390" s="339" t="s">
        <v>196</v>
      </c>
      <c r="F390" s="20"/>
      <c r="G390" s="334">
        <v>8465</v>
      </c>
      <c r="H390" s="340">
        <v>8456</v>
      </c>
    </row>
    <row r="391" spans="2:10">
      <c r="B391" s="16" t="s">
        <v>46</v>
      </c>
      <c r="C391" s="11" t="s">
        <v>11</v>
      </c>
      <c r="E391" s="339" t="s">
        <v>197</v>
      </c>
      <c r="F391" s="20"/>
      <c r="G391" s="334">
        <v>86553</v>
      </c>
      <c r="H391" s="340">
        <v>88577</v>
      </c>
    </row>
    <row r="392" spans="2:10" ht="12.75" thickBot="1">
      <c r="B392" s="18" t="s">
        <v>46</v>
      </c>
      <c r="C392" s="13" t="s">
        <v>169</v>
      </c>
      <c r="E392" s="341" t="s">
        <v>198</v>
      </c>
      <c r="F392" s="342"/>
      <c r="G392" s="343">
        <v>9.7799999999999994</v>
      </c>
      <c r="H392" s="344">
        <v>9.5399999999999991</v>
      </c>
    </row>
    <row r="394" spans="2:10" ht="15" thickBot="1">
      <c r="E394" s="67" t="s">
        <v>249</v>
      </c>
      <c r="F394" s="5"/>
      <c r="J394" s="37"/>
    </row>
    <row r="395" spans="2:10">
      <c r="H395" s="565"/>
      <c r="I395" s="567">
        <v>202203</v>
      </c>
      <c r="J395" s="396">
        <v>202303</v>
      </c>
    </row>
    <row r="396" spans="2:10">
      <c r="H396" s="565"/>
      <c r="I396" s="569" t="s">
        <v>481</v>
      </c>
      <c r="J396" s="398" t="s">
        <v>460</v>
      </c>
    </row>
    <row r="397" spans="2:10" ht="12.75" thickBot="1">
      <c r="E397" s="362"/>
      <c r="F397" s="362"/>
      <c r="G397" s="362"/>
      <c r="H397" s="566"/>
      <c r="I397" s="570" t="s">
        <v>202</v>
      </c>
      <c r="J397" s="399" t="s">
        <v>202</v>
      </c>
    </row>
    <row r="398" spans="2:10">
      <c r="B398" s="8" t="s">
        <v>46</v>
      </c>
      <c r="C398" s="9" t="s">
        <v>11</v>
      </c>
      <c r="E398" s="571" t="s">
        <v>203</v>
      </c>
      <c r="F398" s="52"/>
      <c r="G398" s="52"/>
      <c r="H398" s="53"/>
      <c r="I398" s="99">
        <v>3244</v>
      </c>
      <c r="J398" s="100">
        <v>3360</v>
      </c>
    </row>
    <row r="399" spans="2:10">
      <c r="B399" s="10" t="s">
        <v>46</v>
      </c>
      <c r="C399" s="11" t="s">
        <v>11</v>
      </c>
      <c r="E399" s="113" t="s">
        <v>204</v>
      </c>
      <c r="F399" s="17"/>
      <c r="G399" s="17"/>
      <c r="H399" s="20"/>
      <c r="I399" s="101">
        <v>13</v>
      </c>
      <c r="J399" s="102">
        <v>18</v>
      </c>
    </row>
    <row r="400" spans="2:10">
      <c r="B400" s="10" t="s">
        <v>46</v>
      </c>
      <c r="C400" s="11" t="s">
        <v>11</v>
      </c>
      <c r="E400" s="113" t="s">
        <v>205</v>
      </c>
      <c r="F400" s="17"/>
      <c r="G400" s="17"/>
      <c r="H400" s="20"/>
      <c r="I400" s="101" t="s">
        <v>464</v>
      </c>
      <c r="J400" s="102" t="s">
        <v>464</v>
      </c>
    </row>
    <row r="401" spans="2:10">
      <c r="B401" s="10" t="s">
        <v>46</v>
      </c>
      <c r="C401" s="11" t="s">
        <v>11</v>
      </c>
      <c r="E401" s="113" t="s">
        <v>206</v>
      </c>
      <c r="F401" s="17"/>
      <c r="G401" s="17"/>
      <c r="H401" s="20"/>
      <c r="I401" s="101" t="s">
        <v>464</v>
      </c>
      <c r="J401" s="102" t="s">
        <v>464</v>
      </c>
    </row>
    <row r="402" spans="2:10">
      <c r="B402" s="10" t="s">
        <v>46</v>
      </c>
      <c r="C402" s="11" t="s">
        <v>11</v>
      </c>
      <c r="E402" s="113" t="s">
        <v>207</v>
      </c>
      <c r="F402" s="17"/>
      <c r="G402" s="17"/>
      <c r="H402" s="20"/>
      <c r="I402" s="101" t="s">
        <v>464</v>
      </c>
      <c r="J402" s="102" t="s">
        <v>464</v>
      </c>
    </row>
    <row r="403" spans="2:10">
      <c r="B403" s="10" t="s">
        <v>46</v>
      </c>
      <c r="C403" s="11" t="s">
        <v>11</v>
      </c>
      <c r="E403" s="113" t="s">
        <v>208</v>
      </c>
      <c r="F403" s="17"/>
      <c r="G403" s="17"/>
      <c r="H403" s="20"/>
      <c r="I403" s="101" t="s">
        <v>464</v>
      </c>
      <c r="J403" s="102" t="s">
        <v>464</v>
      </c>
    </row>
    <row r="404" spans="2:10">
      <c r="B404" s="10" t="s">
        <v>46</v>
      </c>
      <c r="C404" s="11" t="s">
        <v>11</v>
      </c>
      <c r="E404" s="113" t="s">
        <v>209</v>
      </c>
      <c r="F404" s="17"/>
      <c r="G404" s="17"/>
      <c r="H404" s="20"/>
      <c r="I404" s="101" t="s">
        <v>464</v>
      </c>
      <c r="J404" s="102" t="s">
        <v>464</v>
      </c>
    </row>
    <row r="405" spans="2:10">
      <c r="B405" s="10" t="s">
        <v>46</v>
      </c>
      <c r="C405" s="11" t="s">
        <v>11</v>
      </c>
      <c r="E405" s="113" t="s">
        <v>210</v>
      </c>
      <c r="F405" s="17"/>
      <c r="G405" s="17"/>
      <c r="H405" s="20"/>
      <c r="I405" s="101" t="s">
        <v>464</v>
      </c>
      <c r="J405" s="102" t="s">
        <v>464</v>
      </c>
    </row>
    <row r="406" spans="2:10">
      <c r="B406" s="10" t="s">
        <v>46</v>
      </c>
      <c r="C406" s="11" t="s">
        <v>11</v>
      </c>
      <c r="E406" s="113" t="s">
        <v>211</v>
      </c>
      <c r="F406" s="17"/>
      <c r="G406" s="17"/>
      <c r="H406" s="20"/>
      <c r="I406" s="101" t="s">
        <v>464</v>
      </c>
      <c r="J406" s="102" t="s">
        <v>464</v>
      </c>
    </row>
    <row r="407" spans="2:10">
      <c r="B407" s="10" t="s">
        <v>46</v>
      </c>
      <c r="C407" s="11" t="s">
        <v>11</v>
      </c>
      <c r="E407" s="113" t="s">
        <v>212</v>
      </c>
      <c r="F407" s="17"/>
      <c r="G407" s="17"/>
      <c r="H407" s="20"/>
      <c r="I407" s="101" t="s">
        <v>464</v>
      </c>
      <c r="J407" s="102" t="s">
        <v>464</v>
      </c>
    </row>
    <row r="408" spans="2:10">
      <c r="B408" s="10" t="s">
        <v>46</v>
      </c>
      <c r="C408" s="11" t="s">
        <v>11</v>
      </c>
      <c r="E408" s="113" t="s">
        <v>213</v>
      </c>
      <c r="F408" s="17"/>
      <c r="G408" s="17"/>
      <c r="H408" s="20"/>
      <c r="I408" s="101" t="s">
        <v>464</v>
      </c>
      <c r="J408" s="102" t="s">
        <v>464</v>
      </c>
    </row>
    <row r="409" spans="2:10">
      <c r="B409" s="10" t="s">
        <v>46</v>
      </c>
      <c r="C409" s="11" t="s">
        <v>11</v>
      </c>
      <c r="E409" s="113" t="s">
        <v>214</v>
      </c>
      <c r="F409" s="17"/>
      <c r="G409" s="17"/>
      <c r="H409" s="20"/>
      <c r="I409" s="101">
        <v>413</v>
      </c>
      <c r="J409" s="102">
        <v>428</v>
      </c>
    </row>
    <row r="410" spans="2:10">
      <c r="B410" s="10" t="s">
        <v>46</v>
      </c>
      <c r="C410" s="11" t="s">
        <v>11</v>
      </c>
      <c r="E410" s="113" t="s">
        <v>215</v>
      </c>
      <c r="F410" s="17"/>
      <c r="G410" s="17"/>
      <c r="H410" s="20"/>
      <c r="I410" s="101">
        <v>1531</v>
      </c>
      <c r="J410" s="102">
        <v>1743</v>
      </c>
    </row>
    <row r="411" spans="2:10">
      <c r="B411" s="10" t="s">
        <v>46</v>
      </c>
      <c r="C411" s="11" t="s">
        <v>11</v>
      </c>
      <c r="E411" s="113" t="s">
        <v>216</v>
      </c>
      <c r="F411" s="17"/>
      <c r="G411" s="17"/>
      <c r="H411" s="20"/>
      <c r="I411" s="101">
        <v>335</v>
      </c>
      <c r="J411" s="102">
        <v>166</v>
      </c>
    </row>
    <row r="412" spans="2:10">
      <c r="B412" s="10" t="s">
        <v>46</v>
      </c>
      <c r="C412" s="11" t="s">
        <v>11</v>
      </c>
      <c r="E412" s="113" t="s">
        <v>217</v>
      </c>
      <c r="F412" s="17"/>
      <c r="G412" s="17"/>
      <c r="H412" s="20"/>
      <c r="I412" s="101">
        <v>90</v>
      </c>
      <c r="J412" s="102">
        <v>91</v>
      </c>
    </row>
    <row r="413" spans="2:10">
      <c r="B413" s="10" t="s">
        <v>46</v>
      </c>
      <c r="C413" s="11" t="s">
        <v>11</v>
      </c>
      <c r="E413" s="113" t="s">
        <v>218</v>
      </c>
      <c r="F413" s="17"/>
      <c r="G413" s="17"/>
      <c r="H413" s="20"/>
      <c r="I413" s="101">
        <v>218</v>
      </c>
      <c r="J413" s="102">
        <v>234</v>
      </c>
    </row>
    <row r="414" spans="2:10">
      <c r="B414" s="10" t="s">
        <v>46</v>
      </c>
      <c r="C414" s="11" t="s">
        <v>11</v>
      </c>
      <c r="E414" s="113" t="s">
        <v>219</v>
      </c>
      <c r="F414" s="17"/>
      <c r="G414" s="17"/>
      <c r="H414" s="20"/>
      <c r="I414" s="101">
        <v>34</v>
      </c>
      <c r="J414" s="102">
        <v>26</v>
      </c>
    </row>
    <row r="415" spans="2:10">
      <c r="B415" s="10" t="s">
        <v>46</v>
      </c>
      <c r="C415" s="11" t="s">
        <v>11</v>
      </c>
      <c r="E415" s="113" t="s">
        <v>220</v>
      </c>
      <c r="F415" s="17"/>
      <c r="G415" s="17"/>
      <c r="H415" s="20"/>
      <c r="I415" s="101">
        <v>0</v>
      </c>
      <c r="J415" s="102">
        <v>0</v>
      </c>
    </row>
    <row r="416" spans="2:10">
      <c r="B416" s="10" t="s">
        <v>46</v>
      </c>
      <c r="C416" s="11" t="s">
        <v>11</v>
      </c>
      <c r="E416" s="113" t="s">
        <v>221</v>
      </c>
      <c r="F416" s="17"/>
      <c r="G416" s="17"/>
      <c r="H416" s="20"/>
      <c r="I416" s="101">
        <v>35</v>
      </c>
      <c r="J416" s="102">
        <v>57</v>
      </c>
    </row>
    <row r="417" spans="2:10">
      <c r="B417" s="10" t="s">
        <v>46</v>
      </c>
      <c r="C417" s="11" t="s">
        <v>11</v>
      </c>
      <c r="E417" s="113" t="s">
        <v>222</v>
      </c>
      <c r="F417" s="17"/>
      <c r="G417" s="17"/>
      <c r="H417" s="20"/>
      <c r="I417" s="101" t="s">
        <v>464</v>
      </c>
      <c r="J417" s="102" t="s">
        <v>464</v>
      </c>
    </row>
    <row r="418" spans="2:10">
      <c r="B418" s="10" t="s">
        <v>46</v>
      </c>
      <c r="C418" s="11" t="s">
        <v>11</v>
      </c>
      <c r="E418" s="113" t="s">
        <v>223</v>
      </c>
      <c r="F418" s="17"/>
      <c r="G418" s="17"/>
      <c r="H418" s="20"/>
      <c r="I418" s="101">
        <v>210</v>
      </c>
      <c r="J418" s="102">
        <v>232</v>
      </c>
    </row>
    <row r="419" spans="2:10">
      <c r="B419" s="10" t="s">
        <v>46</v>
      </c>
      <c r="C419" s="11" t="s">
        <v>11</v>
      </c>
      <c r="E419" s="113" t="s">
        <v>224</v>
      </c>
      <c r="F419" s="17"/>
      <c r="G419" s="17"/>
      <c r="H419" s="20"/>
      <c r="I419" s="101">
        <v>360</v>
      </c>
      <c r="J419" s="102">
        <v>362</v>
      </c>
    </row>
    <row r="420" spans="2:10">
      <c r="B420" s="10" t="s">
        <v>46</v>
      </c>
      <c r="C420" s="11" t="s">
        <v>11</v>
      </c>
      <c r="E420" s="112" t="s">
        <v>225</v>
      </c>
      <c r="F420" s="17"/>
      <c r="G420" s="17"/>
      <c r="H420" s="20"/>
      <c r="I420" s="101" t="s">
        <v>464</v>
      </c>
      <c r="J420" s="102" t="s">
        <v>464</v>
      </c>
    </row>
    <row r="421" spans="2:10">
      <c r="B421" s="10" t="s">
        <v>46</v>
      </c>
      <c r="C421" s="11" t="s">
        <v>11</v>
      </c>
      <c r="E421" s="113" t="s">
        <v>226</v>
      </c>
      <c r="F421" s="17"/>
      <c r="G421" s="17"/>
      <c r="H421" s="20"/>
      <c r="I421" s="101" t="s">
        <v>464</v>
      </c>
      <c r="J421" s="102" t="s">
        <v>464</v>
      </c>
    </row>
    <row r="422" spans="2:10">
      <c r="B422" s="10" t="s">
        <v>46</v>
      </c>
      <c r="C422" s="11" t="s">
        <v>11</v>
      </c>
      <c r="E422" s="113" t="s">
        <v>227</v>
      </c>
      <c r="F422" s="17"/>
      <c r="G422" s="17"/>
      <c r="H422" s="20"/>
      <c r="I422" s="101" t="s">
        <v>464</v>
      </c>
      <c r="J422" s="102" t="s">
        <v>464</v>
      </c>
    </row>
    <row r="423" spans="2:10">
      <c r="B423" s="10" t="s">
        <v>46</v>
      </c>
      <c r="C423" s="11" t="s">
        <v>11</v>
      </c>
      <c r="E423" s="112" t="s">
        <v>228</v>
      </c>
      <c r="F423" s="17"/>
      <c r="G423" s="17"/>
      <c r="H423" s="20"/>
      <c r="I423" s="101" t="s">
        <v>464</v>
      </c>
      <c r="J423" s="102" t="s">
        <v>464</v>
      </c>
    </row>
    <row r="424" spans="2:10">
      <c r="B424" s="10" t="s">
        <v>46</v>
      </c>
      <c r="C424" s="11" t="s">
        <v>11</v>
      </c>
      <c r="E424" s="112" t="s">
        <v>229</v>
      </c>
      <c r="F424" s="17"/>
      <c r="G424" s="17"/>
      <c r="H424" s="20"/>
      <c r="I424" s="101" t="s">
        <v>464</v>
      </c>
      <c r="J424" s="102" t="s">
        <v>464</v>
      </c>
    </row>
    <row r="425" spans="2:10">
      <c r="B425" s="10" t="s">
        <v>46</v>
      </c>
      <c r="C425" s="11" t="s">
        <v>11</v>
      </c>
      <c r="E425" s="112" t="s">
        <v>230</v>
      </c>
      <c r="F425" s="17"/>
      <c r="G425" s="17"/>
      <c r="H425" s="20"/>
      <c r="I425" s="101" t="s">
        <v>464</v>
      </c>
      <c r="J425" s="102" t="s">
        <v>464</v>
      </c>
    </row>
    <row r="426" spans="2:10" ht="18.75">
      <c r="B426" s="10" t="s">
        <v>46</v>
      </c>
      <c r="C426" s="11" t="s">
        <v>11</v>
      </c>
      <c r="E426" s="666" t="s">
        <v>231</v>
      </c>
      <c r="F426" s="668"/>
      <c r="G426" s="668"/>
      <c r="H426" s="667"/>
      <c r="I426" s="101">
        <v>56</v>
      </c>
      <c r="J426" s="102">
        <v>36</v>
      </c>
    </row>
    <row r="427" spans="2:10">
      <c r="B427" s="10" t="s">
        <v>46</v>
      </c>
      <c r="C427" s="11" t="s">
        <v>11</v>
      </c>
      <c r="E427" s="113" t="s">
        <v>232</v>
      </c>
      <c r="F427" s="17"/>
      <c r="G427" s="17"/>
      <c r="H427" s="20"/>
      <c r="I427" s="101">
        <v>56</v>
      </c>
      <c r="J427" s="102">
        <v>36</v>
      </c>
    </row>
    <row r="428" spans="2:10">
      <c r="B428" s="10" t="s">
        <v>46</v>
      </c>
      <c r="C428" s="11" t="s">
        <v>11</v>
      </c>
      <c r="E428" s="113" t="s">
        <v>233</v>
      </c>
      <c r="F428" s="17"/>
      <c r="G428" s="17"/>
      <c r="H428" s="20"/>
      <c r="I428" s="101" t="s">
        <v>464</v>
      </c>
      <c r="J428" s="102" t="s">
        <v>464</v>
      </c>
    </row>
    <row r="429" spans="2:10">
      <c r="B429" s="10" t="s">
        <v>46</v>
      </c>
      <c r="C429" s="11" t="s">
        <v>11</v>
      </c>
      <c r="E429" s="113" t="s">
        <v>234</v>
      </c>
      <c r="F429" s="17"/>
      <c r="G429" s="17"/>
      <c r="H429" s="20"/>
      <c r="I429" s="101" t="s">
        <v>464</v>
      </c>
      <c r="J429" s="102" t="s">
        <v>464</v>
      </c>
    </row>
    <row r="430" spans="2:10">
      <c r="B430" s="10" t="s">
        <v>46</v>
      </c>
      <c r="C430" s="11" t="s">
        <v>11</v>
      </c>
      <c r="E430" s="113" t="s">
        <v>235</v>
      </c>
      <c r="F430" s="17"/>
      <c r="G430" s="17"/>
      <c r="H430" s="20"/>
      <c r="I430" s="101" t="s">
        <v>464</v>
      </c>
      <c r="J430" s="102" t="s">
        <v>464</v>
      </c>
    </row>
    <row r="431" spans="2:10">
      <c r="B431" s="10" t="s">
        <v>46</v>
      </c>
      <c r="C431" s="11" t="s">
        <v>11</v>
      </c>
      <c r="E431" s="113" t="s">
        <v>236</v>
      </c>
      <c r="F431" s="17"/>
      <c r="G431" s="17"/>
      <c r="H431" s="20"/>
      <c r="I431" s="101" t="s">
        <v>464</v>
      </c>
      <c r="J431" s="102" t="s">
        <v>464</v>
      </c>
    </row>
    <row r="432" spans="2:10">
      <c r="B432" s="10" t="s">
        <v>46</v>
      </c>
      <c r="C432" s="11" t="s">
        <v>11</v>
      </c>
      <c r="E432" s="112" t="s">
        <v>237</v>
      </c>
      <c r="F432" s="17"/>
      <c r="G432" s="17"/>
      <c r="H432" s="20"/>
      <c r="I432" s="101">
        <v>-46</v>
      </c>
      <c r="J432" s="102">
        <v>-46</v>
      </c>
    </row>
    <row r="433" spans="2:10">
      <c r="B433" s="10" t="s">
        <v>46</v>
      </c>
      <c r="C433" s="11" t="s">
        <v>11</v>
      </c>
      <c r="E433" s="112" t="s">
        <v>238</v>
      </c>
      <c r="F433" s="17"/>
      <c r="G433" s="17"/>
      <c r="H433" s="20"/>
      <c r="I433" s="101">
        <v>16</v>
      </c>
      <c r="J433" s="102">
        <v>4</v>
      </c>
    </row>
    <row r="434" spans="2:10">
      <c r="B434" s="10" t="s">
        <v>46</v>
      </c>
      <c r="C434" s="11" t="s">
        <v>11</v>
      </c>
      <c r="E434" s="112" t="s">
        <v>239</v>
      </c>
      <c r="F434" s="17"/>
      <c r="G434" s="17"/>
      <c r="H434" s="20"/>
      <c r="I434" s="101" t="s">
        <v>464</v>
      </c>
      <c r="J434" s="102" t="s">
        <v>464</v>
      </c>
    </row>
    <row r="435" spans="2:10">
      <c r="B435" s="10" t="s">
        <v>46</v>
      </c>
      <c r="C435" s="11" t="s">
        <v>11</v>
      </c>
      <c r="E435" s="112" t="s">
        <v>240</v>
      </c>
      <c r="F435" s="17"/>
      <c r="G435" s="17"/>
      <c r="H435" s="20"/>
      <c r="I435" s="101">
        <v>0</v>
      </c>
      <c r="J435" s="102">
        <v>0</v>
      </c>
    </row>
    <row r="436" spans="2:10">
      <c r="B436" s="10" t="s">
        <v>46</v>
      </c>
      <c r="C436" s="11" t="s">
        <v>11</v>
      </c>
      <c r="E436" s="112" t="s">
        <v>241</v>
      </c>
      <c r="F436" s="17"/>
      <c r="G436" s="17"/>
      <c r="H436" s="20"/>
      <c r="I436" s="101" t="s">
        <v>464</v>
      </c>
      <c r="J436" s="102" t="s">
        <v>464</v>
      </c>
    </row>
    <row r="437" spans="2:10">
      <c r="B437" s="10" t="s">
        <v>46</v>
      </c>
      <c r="C437" s="11" t="s">
        <v>11</v>
      </c>
      <c r="E437" s="112" t="s">
        <v>242</v>
      </c>
      <c r="F437" s="17"/>
      <c r="G437" s="17"/>
      <c r="H437" s="20"/>
      <c r="I437" s="101" t="s">
        <v>464</v>
      </c>
      <c r="J437" s="102" t="s">
        <v>464</v>
      </c>
    </row>
    <row r="438" spans="2:10">
      <c r="B438" s="10" t="s">
        <v>46</v>
      </c>
      <c r="C438" s="11" t="s">
        <v>11</v>
      </c>
      <c r="E438" s="112" t="s">
        <v>243</v>
      </c>
      <c r="F438" s="17"/>
      <c r="G438" s="17"/>
      <c r="H438" s="20"/>
      <c r="I438" s="101">
        <v>191</v>
      </c>
      <c r="J438" s="102">
        <v>188</v>
      </c>
    </row>
    <row r="439" spans="2:10">
      <c r="B439" s="10" t="s">
        <v>46</v>
      </c>
      <c r="C439" s="11" t="s">
        <v>11</v>
      </c>
      <c r="E439" s="112" t="s">
        <v>244</v>
      </c>
      <c r="F439" s="17"/>
      <c r="G439" s="17"/>
      <c r="H439" s="20"/>
      <c r="I439" s="101">
        <v>191</v>
      </c>
      <c r="J439" s="102">
        <v>188</v>
      </c>
    </row>
    <row r="440" spans="2:10">
      <c r="B440" s="10" t="s">
        <v>46</v>
      </c>
      <c r="C440" s="11" t="s">
        <v>11</v>
      </c>
      <c r="E440" s="112" t="s">
        <v>245</v>
      </c>
      <c r="F440" s="17"/>
      <c r="G440" s="17"/>
      <c r="H440" s="20"/>
      <c r="I440" s="101" t="s">
        <v>464</v>
      </c>
      <c r="J440" s="102" t="s">
        <v>464</v>
      </c>
    </row>
    <row r="441" spans="2:10">
      <c r="B441" s="10" t="s">
        <v>46</v>
      </c>
      <c r="C441" s="11" t="s">
        <v>11</v>
      </c>
      <c r="E441" s="112" t="s">
        <v>246</v>
      </c>
      <c r="F441" s="17"/>
      <c r="G441" s="17"/>
      <c r="H441" s="20"/>
      <c r="I441" s="101" t="s">
        <v>464</v>
      </c>
      <c r="J441" s="102" t="s">
        <v>464</v>
      </c>
    </row>
    <row r="442" spans="2:10">
      <c r="B442" s="10" t="s">
        <v>46</v>
      </c>
      <c r="C442" s="11" t="s">
        <v>11</v>
      </c>
      <c r="E442" s="112" t="s">
        <v>247</v>
      </c>
      <c r="F442" s="17"/>
      <c r="G442" s="17"/>
      <c r="H442" s="20"/>
      <c r="I442" s="346">
        <v>4</v>
      </c>
      <c r="J442" s="347">
        <v>4</v>
      </c>
    </row>
    <row r="443" spans="2:10" ht="12.75" thickBot="1">
      <c r="B443" s="12" t="s">
        <v>46</v>
      </c>
      <c r="C443" s="13" t="s">
        <v>11</v>
      </c>
      <c r="E443" s="244" t="s">
        <v>248</v>
      </c>
      <c r="F443" s="348"/>
      <c r="G443" s="348"/>
      <c r="H443" s="342"/>
      <c r="I443" s="349">
        <v>3462</v>
      </c>
      <c r="J443" s="350">
        <v>3543</v>
      </c>
    </row>
    <row r="445" spans="2:10" ht="15" thickBot="1">
      <c r="E445" s="67" t="s">
        <v>277</v>
      </c>
      <c r="F445" s="5"/>
      <c r="J445" s="37"/>
    </row>
    <row r="446" spans="2:10">
      <c r="H446" s="565"/>
      <c r="I446" s="567">
        <v>202203</v>
      </c>
      <c r="J446" s="396">
        <v>202303</v>
      </c>
    </row>
    <row r="447" spans="2:10" ht="12.75" thickBot="1">
      <c r="H447" s="565"/>
      <c r="I447" s="568" t="s">
        <v>481</v>
      </c>
      <c r="J447" s="397" t="s">
        <v>460</v>
      </c>
    </row>
    <row r="448" spans="2:10" ht="12.75" thickBot="1">
      <c r="E448" s="345" t="s">
        <v>250</v>
      </c>
      <c r="I448" s="58"/>
      <c r="J448" s="58"/>
    </row>
    <row r="449" spans="2:10">
      <c r="B449" s="8" t="s">
        <v>46</v>
      </c>
      <c r="C449" s="9" t="s">
        <v>11</v>
      </c>
      <c r="E449" s="352" t="s">
        <v>251</v>
      </c>
      <c r="F449" s="353"/>
      <c r="G449" s="353"/>
      <c r="H449" s="354"/>
      <c r="I449" s="355">
        <v>194714</v>
      </c>
      <c r="J449" s="356">
        <v>196485</v>
      </c>
    </row>
    <row r="450" spans="2:10">
      <c r="B450" s="10" t="s">
        <v>46</v>
      </c>
      <c r="C450" s="11" t="s">
        <v>11</v>
      </c>
      <c r="E450" s="357" t="s">
        <v>252</v>
      </c>
      <c r="H450" s="358"/>
      <c r="I450" s="359">
        <v>139119</v>
      </c>
      <c r="J450" s="360">
        <v>136208</v>
      </c>
    </row>
    <row r="451" spans="2:10">
      <c r="B451" s="10" t="s">
        <v>46</v>
      </c>
      <c r="C451" s="11" t="s">
        <v>11</v>
      </c>
      <c r="E451" s="357" t="s">
        <v>253</v>
      </c>
      <c r="H451" s="358"/>
      <c r="I451" s="359">
        <v>55594</v>
      </c>
      <c r="J451" s="360">
        <v>60276</v>
      </c>
    </row>
    <row r="452" spans="2:10" ht="12.75" thickBot="1">
      <c r="B452" s="12" t="s">
        <v>46</v>
      </c>
      <c r="C452" s="13" t="s">
        <v>11</v>
      </c>
      <c r="E452" s="361" t="s">
        <v>254</v>
      </c>
      <c r="F452" s="362"/>
      <c r="G452" s="362"/>
      <c r="H452" s="363"/>
      <c r="I452" s="364" t="s">
        <v>464</v>
      </c>
      <c r="J452" s="365" t="s">
        <v>464</v>
      </c>
    </row>
    <row r="453" spans="2:10" ht="12.75" thickBot="1">
      <c r="E453" s="345" t="s">
        <v>255</v>
      </c>
      <c r="I453" s="58"/>
      <c r="J453" s="58"/>
    </row>
    <row r="454" spans="2:10">
      <c r="B454" s="54" t="s">
        <v>46</v>
      </c>
      <c r="C454" s="9" t="s">
        <v>12</v>
      </c>
      <c r="E454" s="366" t="s">
        <v>256</v>
      </c>
      <c r="F454" s="367"/>
      <c r="G454" s="367"/>
      <c r="H454" s="336"/>
      <c r="I454" s="368">
        <v>100</v>
      </c>
      <c r="J454" s="369">
        <v>100</v>
      </c>
    </row>
    <row r="455" spans="2:10">
      <c r="B455" s="55" t="s">
        <v>46</v>
      </c>
      <c r="C455" s="11" t="s">
        <v>12</v>
      </c>
      <c r="E455" s="370" t="s">
        <v>257</v>
      </c>
      <c r="F455" s="17"/>
      <c r="G455" s="17"/>
      <c r="H455" s="20"/>
      <c r="I455" s="351">
        <v>71.45</v>
      </c>
      <c r="J455" s="371">
        <v>69.319999999999993</v>
      </c>
    </row>
    <row r="456" spans="2:10">
      <c r="B456" s="55" t="s">
        <v>46</v>
      </c>
      <c r="C456" s="11" t="s">
        <v>12</v>
      </c>
      <c r="E456" s="370" t="s">
        <v>258</v>
      </c>
      <c r="F456" s="17"/>
      <c r="G456" s="17"/>
      <c r="H456" s="20"/>
      <c r="I456" s="351">
        <v>28.55</v>
      </c>
      <c r="J456" s="371">
        <v>30.68</v>
      </c>
    </row>
    <row r="457" spans="2:10">
      <c r="B457" s="55" t="s">
        <v>46</v>
      </c>
      <c r="C457" s="11" t="s">
        <v>12</v>
      </c>
      <c r="E457" s="370" t="s">
        <v>259</v>
      </c>
      <c r="F457" s="17"/>
      <c r="G457" s="17"/>
      <c r="H457" s="20"/>
      <c r="I457" s="351" t="s">
        <v>464</v>
      </c>
      <c r="J457" s="371" t="s">
        <v>464</v>
      </c>
    </row>
    <row r="458" spans="2:10" ht="12.75" thickBot="1">
      <c r="B458" s="56" t="s">
        <v>46</v>
      </c>
      <c r="C458" s="13" t="s">
        <v>12</v>
      </c>
      <c r="E458" s="372" t="s">
        <v>29</v>
      </c>
      <c r="F458" s="348"/>
      <c r="G458" s="348"/>
      <c r="H458" s="342"/>
      <c r="I458" s="373">
        <v>0</v>
      </c>
      <c r="J458" s="374">
        <v>0</v>
      </c>
    </row>
    <row r="459" spans="2:10" ht="12.75" thickBot="1">
      <c r="E459" s="345" t="s">
        <v>260</v>
      </c>
      <c r="I459" s="58"/>
      <c r="J459" s="58"/>
    </row>
    <row r="460" spans="2:10">
      <c r="B460" s="8" t="s">
        <v>46</v>
      </c>
      <c r="C460" s="9" t="s">
        <v>11</v>
      </c>
      <c r="E460" s="366" t="s">
        <v>95</v>
      </c>
      <c r="F460" s="367"/>
      <c r="G460" s="367"/>
      <c r="H460" s="336"/>
      <c r="I460" s="375">
        <v>26</v>
      </c>
      <c r="J460" s="376" t="s">
        <v>464</v>
      </c>
    </row>
    <row r="461" spans="2:10">
      <c r="B461" s="10" t="s">
        <v>46</v>
      </c>
      <c r="C461" s="11" t="s">
        <v>11</v>
      </c>
      <c r="E461" s="370" t="s">
        <v>96</v>
      </c>
      <c r="F461" s="17"/>
      <c r="G461" s="17"/>
      <c r="H461" s="20"/>
      <c r="I461" s="101" t="s">
        <v>464</v>
      </c>
      <c r="J461" s="102" t="s">
        <v>464</v>
      </c>
    </row>
    <row r="462" spans="2:10">
      <c r="B462" s="10" t="s">
        <v>46</v>
      </c>
      <c r="C462" s="11" t="s">
        <v>11</v>
      </c>
      <c r="E462" s="370" t="s">
        <v>97</v>
      </c>
      <c r="F462" s="17"/>
      <c r="G462" s="17"/>
      <c r="H462" s="20"/>
      <c r="I462" s="101" t="s">
        <v>464</v>
      </c>
      <c r="J462" s="102" t="s">
        <v>464</v>
      </c>
    </row>
    <row r="463" spans="2:10">
      <c r="B463" s="10" t="s">
        <v>46</v>
      </c>
      <c r="C463" s="11" t="s">
        <v>11</v>
      </c>
      <c r="E463" s="370" t="s">
        <v>98</v>
      </c>
      <c r="F463" s="17"/>
      <c r="G463" s="17"/>
      <c r="H463" s="20"/>
      <c r="I463" s="101" t="s">
        <v>464</v>
      </c>
      <c r="J463" s="102" t="s">
        <v>464</v>
      </c>
    </row>
    <row r="464" spans="2:10">
      <c r="B464" s="10" t="s">
        <v>46</v>
      </c>
      <c r="C464" s="11" t="s">
        <v>11</v>
      </c>
      <c r="E464" s="370" t="s">
        <v>99</v>
      </c>
      <c r="F464" s="17"/>
      <c r="G464" s="17"/>
      <c r="H464" s="20"/>
      <c r="I464" s="101">
        <v>104</v>
      </c>
      <c r="J464" s="102">
        <v>94</v>
      </c>
    </row>
    <row r="465" spans="2:10">
      <c r="B465" s="10" t="s">
        <v>46</v>
      </c>
      <c r="C465" s="11" t="s">
        <v>11</v>
      </c>
      <c r="E465" s="370" t="s">
        <v>100</v>
      </c>
      <c r="F465" s="17"/>
      <c r="G465" s="17"/>
      <c r="H465" s="20"/>
      <c r="I465" s="101" t="s">
        <v>464</v>
      </c>
      <c r="J465" s="102" t="s">
        <v>464</v>
      </c>
    </row>
    <row r="466" spans="2:10">
      <c r="B466" s="10" t="s">
        <v>46</v>
      </c>
      <c r="C466" s="11" t="s">
        <v>11</v>
      </c>
      <c r="E466" s="370" t="s">
        <v>101</v>
      </c>
      <c r="F466" s="17"/>
      <c r="G466" s="17"/>
      <c r="H466" s="20"/>
      <c r="I466" s="101">
        <v>0</v>
      </c>
      <c r="J466" s="102">
        <v>0</v>
      </c>
    </row>
    <row r="467" spans="2:10">
      <c r="B467" s="10" t="s">
        <v>46</v>
      </c>
      <c r="C467" s="11" t="s">
        <v>11</v>
      </c>
      <c r="E467" s="370" t="s">
        <v>102</v>
      </c>
      <c r="F467" s="17"/>
      <c r="G467" s="17"/>
      <c r="H467" s="20"/>
      <c r="I467" s="101" t="s">
        <v>464</v>
      </c>
      <c r="J467" s="102" t="s">
        <v>464</v>
      </c>
    </row>
    <row r="468" spans="2:10">
      <c r="B468" s="10" t="s">
        <v>46</v>
      </c>
      <c r="C468" s="11" t="s">
        <v>11</v>
      </c>
      <c r="E468" s="370" t="s">
        <v>103</v>
      </c>
      <c r="F468" s="17"/>
      <c r="G468" s="17"/>
      <c r="H468" s="20"/>
      <c r="I468" s="101">
        <v>153</v>
      </c>
      <c r="J468" s="102">
        <v>169</v>
      </c>
    </row>
    <row r="469" spans="2:10">
      <c r="B469" s="10" t="s">
        <v>46</v>
      </c>
      <c r="C469" s="11" t="s">
        <v>11</v>
      </c>
      <c r="E469" s="370" t="s">
        <v>104</v>
      </c>
      <c r="F469" s="17"/>
      <c r="G469" s="17"/>
      <c r="H469" s="20"/>
      <c r="I469" s="101" t="s">
        <v>464</v>
      </c>
      <c r="J469" s="102" t="s">
        <v>464</v>
      </c>
    </row>
    <row r="470" spans="2:10">
      <c r="B470" s="10" t="s">
        <v>46</v>
      </c>
      <c r="C470" s="11" t="s">
        <v>11</v>
      </c>
      <c r="E470" s="370" t="s">
        <v>107</v>
      </c>
      <c r="F470" s="17"/>
      <c r="G470" s="17"/>
      <c r="H470" s="20"/>
      <c r="I470" s="101">
        <v>326</v>
      </c>
      <c r="J470" s="102" t="s">
        <v>464</v>
      </c>
    </row>
    <row r="471" spans="2:10">
      <c r="B471" s="10" t="s">
        <v>46</v>
      </c>
      <c r="C471" s="11" t="s">
        <v>11</v>
      </c>
      <c r="E471" s="370" t="s">
        <v>261</v>
      </c>
      <c r="F471" s="17"/>
      <c r="G471" s="17"/>
      <c r="H471" s="20"/>
      <c r="I471" s="101" t="s">
        <v>464</v>
      </c>
      <c r="J471" s="102" t="s">
        <v>464</v>
      </c>
    </row>
    <row r="472" spans="2:10">
      <c r="B472" s="10" t="s">
        <v>46</v>
      </c>
      <c r="C472" s="11" t="s">
        <v>11</v>
      </c>
      <c r="E472" s="370" t="s">
        <v>262</v>
      </c>
      <c r="F472" s="17"/>
      <c r="G472" s="17"/>
      <c r="H472" s="20"/>
      <c r="I472" s="101">
        <v>332</v>
      </c>
      <c r="J472" s="102">
        <v>368</v>
      </c>
    </row>
    <row r="473" spans="2:10">
      <c r="B473" s="10" t="s">
        <v>46</v>
      </c>
      <c r="C473" s="11" t="s">
        <v>11</v>
      </c>
      <c r="E473" s="370" t="s">
        <v>263</v>
      </c>
      <c r="F473" s="17"/>
      <c r="G473" s="17"/>
      <c r="H473" s="20"/>
      <c r="I473" s="101">
        <v>296</v>
      </c>
      <c r="J473" s="102">
        <v>205</v>
      </c>
    </row>
    <row r="474" spans="2:10">
      <c r="B474" s="10" t="s">
        <v>46</v>
      </c>
      <c r="C474" s="11" t="s">
        <v>11</v>
      </c>
      <c r="E474" s="370" t="s">
        <v>264</v>
      </c>
      <c r="F474" s="17"/>
      <c r="G474" s="17"/>
      <c r="H474" s="20"/>
      <c r="I474" s="101" t="s">
        <v>464</v>
      </c>
      <c r="J474" s="102" t="s">
        <v>464</v>
      </c>
    </row>
    <row r="475" spans="2:10">
      <c r="B475" s="10" t="s">
        <v>46</v>
      </c>
      <c r="C475" s="11" t="s">
        <v>11</v>
      </c>
      <c r="E475" s="370" t="s">
        <v>265</v>
      </c>
      <c r="F475" s="17"/>
      <c r="G475" s="17"/>
      <c r="H475" s="20"/>
      <c r="I475" s="101" t="s">
        <v>464</v>
      </c>
      <c r="J475" s="102" t="s">
        <v>464</v>
      </c>
    </row>
    <row r="476" spans="2:10">
      <c r="B476" s="10" t="s">
        <v>46</v>
      </c>
      <c r="C476" s="11" t="s">
        <v>11</v>
      </c>
      <c r="E476" s="370" t="s">
        <v>266</v>
      </c>
      <c r="F476" s="17"/>
      <c r="G476" s="17"/>
      <c r="H476" s="20"/>
      <c r="I476" s="101">
        <v>322</v>
      </c>
      <c r="J476" s="102">
        <v>302</v>
      </c>
    </row>
    <row r="477" spans="2:10">
      <c r="B477" s="10" t="s">
        <v>46</v>
      </c>
      <c r="C477" s="11" t="s">
        <v>11</v>
      </c>
      <c r="E477" s="370" t="s">
        <v>267</v>
      </c>
      <c r="F477" s="17"/>
      <c r="G477" s="17"/>
      <c r="H477" s="20"/>
      <c r="I477" s="101">
        <v>950</v>
      </c>
      <c r="J477" s="102">
        <v>875</v>
      </c>
    </row>
    <row r="478" spans="2:10">
      <c r="B478" s="10" t="s">
        <v>46</v>
      </c>
      <c r="C478" s="11" t="s">
        <v>11</v>
      </c>
      <c r="E478" s="370" t="s">
        <v>268</v>
      </c>
      <c r="F478" s="17"/>
      <c r="G478" s="17"/>
      <c r="H478" s="20"/>
      <c r="I478" s="101" t="s">
        <v>464</v>
      </c>
      <c r="J478" s="102" t="s">
        <v>464</v>
      </c>
    </row>
    <row r="479" spans="2:10">
      <c r="B479" s="10" t="s">
        <v>46</v>
      </c>
      <c r="C479" s="11" t="s">
        <v>11</v>
      </c>
      <c r="E479" s="370" t="s">
        <v>68</v>
      </c>
      <c r="F479" s="17"/>
      <c r="G479" s="17"/>
      <c r="H479" s="20"/>
      <c r="I479" s="101">
        <v>90</v>
      </c>
      <c r="J479" s="102">
        <v>86</v>
      </c>
    </row>
    <row r="480" spans="2:10">
      <c r="B480" s="10" t="s">
        <v>46</v>
      </c>
      <c r="C480" s="11" t="s">
        <v>11</v>
      </c>
      <c r="E480" s="370" t="s">
        <v>29</v>
      </c>
      <c r="F480" s="17"/>
      <c r="G480" s="17"/>
      <c r="H480" s="20"/>
      <c r="I480" s="101" t="s">
        <v>464</v>
      </c>
      <c r="J480" s="102" t="s">
        <v>464</v>
      </c>
    </row>
    <row r="481" spans="2:10">
      <c r="B481" s="10" t="s">
        <v>46</v>
      </c>
      <c r="C481" s="11" t="s">
        <v>11</v>
      </c>
      <c r="E481" s="370" t="s">
        <v>122</v>
      </c>
      <c r="F481" s="17"/>
      <c r="G481" s="17"/>
      <c r="H481" s="20"/>
      <c r="I481" s="101">
        <v>1652</v>
      </c>
      <c r="J481" s="102">
        <v>1227</v>
      </c>
    </row>
    <row r="482" spans="2:10">
      <c r="B482" s="10" t="s">
        <v>46</v>
      </c>
      <c r="C482" s="11" t="s">
        <v>11</v>
      </c>
      <c r="E482" s="370" t="s">
        <v>269</v>
      </c>
      <c r="F482" s="17"/>
      <c r="G482" s="17"/>
      <c r="H482" s="20"/>
      <c r="I482" s="101" t="s">
        <v>464</v>
      </c>
      <c r="J482" s="102" t="s">
        <v>464</v>
      </c>
    </row>
    <row r="483" spans="2:10">
      <c r="B483" s="10" t="s">
        <v>46</v>
      </c>
      <c r="C483" s="11" t="s">
        <v>11</v>
      </c>
      <c r="E483" s="370" t="s">
        <v>270</v>
      </c>
      <c r="F483" s="17"/>
      <c r="G483" s="17"/>
      <c r="H483" s="20"/>
      <c r="I483" s="101" t="s">
        <v>464</v>
      </c>
      <c r="J483" s="102" t="s">
        <v>464</v>
      </c>
    </row>
    <row r="484" spans="2:10">
      <c r="B484" s="10" t="s">
        <v>46</v>
      </c>
      <c r="C484" s="11" t="s">
        <v>11</v>
      </c>
      <c r="E484" s="370" t="s">
        <v>271</v>
      </c>
      <c r="F484" s="17"/>
      <c r="G484" s="17"/>
      <c r="H484" s="20"/>
      <c r="I484" s="101" t="s">
        <v>464</v>
      </c>
      <c r="J484" s="102" t="s">
        <v>464</v>
      </c>
    </row>
    <row r="485" spans="2:10">
      <c r="B485" s="10" t="s">
        <v>46</v>
      </c>
      <c r="C485" s="11" t="s">
        <v>11</v>
      </c>
      <c r="E485" s="370" t="s">
        <v>272</v>
      </c>
      <c r="F485" s="17"/>
      <c r="G485" s="17"/>
      <c r="H485" s="20"/>
      <c r="I485" s="101" t="s">
        <v>464</v>
      </c>
      <c r="J485" s="102" t="s">
        <v>464</v>
      </c>
    </row>
    <row r="486" spans="2:10">
      <c r="B486" s="10" t="s">
        <v>46</v>
      </c>
      <c r="C486" s="11" t="s">
        <v>11</v>
      </c>
      <c r="E486" s="370" t="s">
        <v>273</v>
      </c>
      <c r="F486" s="17"/>
      <c r="G486" s="17"/>
      <c r="H486" s="20"/>
      <c r="I486" s="101" t="s">
        <v>464</v>
      </c>
      <c r="J486" s="102" t="s">
        <v>464</v>
      </c>
    </row>
    <row r="487" spans="2:10">
      <c r="B487" s="10" t="s">
        <v>46</v>
      </c>
      <c r="C487" s="11" t="s">
        <v>11</v>
      </c>
      <c r="E487" s="370" t="s">
        <v>274</v>
      </c>
      <c r="F487" s="17"/>
      <c r="G487" s="17"/>
      <c r="H487" s="20"/>
      <c r="I487" s="101" t="s">
        <v>464</v>
      </c>
      <c r="J487" s="102" t="s">
        <v>464</v>
      </c>
    </row>
    <row r="488" spans="2:10">
      <c r="B488" s="10" t="s">
        <v>46</v>
      </c>
      <c r="C488" s="11" t="s">
        <v>11</v>
      </c>
      <c r="E488" s="370" t="s">
        <v>275</v>
      </c>
      <c r="F488" s="17"/>
      <c r="G488" s="17"/>
      <c r="H488" s="20"/>
      <c r="I488" s="101" t="s">
        <v>464</v>
      </c>
      <c r="J488" s="102" t="s">
        <v>464</v>
      </c>
    </row>
    <row r="489" spans="2:10" ht="12.75" thickBot="1">
      <c r="B489" s="12" t="s">
        <v>46</v>
      </c>
      <c r="C489" s="13" t="s">
        <v>11</v>
      </c>
      <c r="E489" s="372" t="s">
        <v>276</v>
      </c>
      <c r="F489" s="348"/>
      <c r="G489" s="348"/>
      <c r="H489" s="342"/>
      <c r="I489" s="349" t="s">
        <v>464</v>
      </c>
      <c r="J489" s="350" t="s">
        <v>464</v>
      </c>
    </row>
    <row r="491" spans="2:10" ht="14.25">
      <c r="E491" s="67" t="s">
        <v>278</v>
      </c>
      <c r="F491" s="5"/>
      <c r="J491" s="37"/>
    </row>
    <row r="492" spans="2:10" ht="15" thickBot="1">
      <c r="E492" s="57" t="s">
        <v>279</v>
      </c>
    </row>
    <row r="493" spans="2:10">
      <c r="E493" s="70"/>
      <c r="F493" s="286"/>
      <c r="G493" s="386" t="s">
        <v>280</v>
      </c>
      <c r="H493" s="386" t="s">
        <v>281</v>
      </c>
      <c r="I493" s="386" t="s">
        <v>282</v>
      </c>
      <c r="J493" s="387" t="s">
        <v>283</v>
      </c>
    </row>
    <row r="494" spans="2:10">
      <c r="E494" s="71" t="s">
        <v>201</v>
      </c>
      <c r="F494" s="388"/>
      <c r="G494" s="389" t="s">
        <v>284</v>
      </c>
      <c r="H494" s="390"/>
      <c r="I494" s="390" t="s">
        <v>357</v>
      </c>
      <c r="J494" s="391"/>
    </row>
    <row r="495" spans="2:10">
      <c r="E495" s="71"/>
      <c r="F495" s="388"/>
      <c r="G495" s="392" t="s">
        <v>286</v>
      </c>
      <c r="H495" s="392" t="s">
        <v>287</v>
      </c>
      <c r="I495" s="392" t="s">
        <v>286</v>
      </c>
      <c r="J495" s="393" t="s">
        <v>287</v>
      </c>
    </row>
    <row r="496" spans="2:10">
      <c r="B496" s="8" t="s">
        <v>201</v>
      </c>
      <c r="C496" s="9" t="s">
        <v>11</v>
      </c>
      <c r="E496" s="377" t="s">
        <v>289</v>
      </c>
      <c r="F496" s="15"/>
      <c r="G496" s="381" t="s">
        <v>464</v>
      </c>
      <c r="H496" s="381" t="s">
        <v>464</v>
      </c>
      <c r="I496" s="381" t="s">
        <v>464</v>
      </c>
      <c r="J496" s="382" t="s">
        <v>464</v>
      </c>
    </row>
    <row r="497" spans="2:10">
      <c r="B497" s="10" t="s">
        <v>201</v>
      </c>
      <c r="C497" s="11" t="s">
        <v>11</v>
      </c>
      <c r="E497" s="339" t="s">
        <v>288</v>
      </c>
      <c r="F497" s="17"/>
      <c r="G497" s="101" t="s">
        <v>464</v>
      </c>
      <c r="H497" s="101" t="s">
        <v>464</v>
      </c>
      <c r="I497" s="101" t="s">
        <v>464</v>
      </c>
      <c r="J497" s="102" t="s">
        <v>464</v>
      </c>
    </row>
    <row r="498" spans="2:10">
      <c r="B498" s="10" t="s">
        <v>201</v>
      </c>
      <c r="C498" s="11" t="s">
        <v>11</v>
      </c>
      <c r="E498" s="339" t="s">
        <v>290</v>
      </c>
      <c r="F498" s="17"/>
      <c r="G498" s="101" t="s">
        <v>464</v>
      </c>
      <c r="H498" s="101" t="s">
        <v>464</v>
      </c>
      <c r="I498" s="101" t="s">
        <v>464</v>
      </c>
      <c r="J498" s="102" t="s">
        <v>464</v>
      </c>
    </row>
    <row r="499" spans="2:10">
      <c r="B499" s="10" t="s">
        <v>201</v>
      </c>
      <c r="C499" s="11" t="s">
        <v>11</v>
      </c>
      <c r="E499" s="339" t="s">
        <v>291</v>
      </c>
      <c r="F499" s="17"/>
      <c r="G499" s="101" t="s">
        <v>464</v>
      </c>
      <c r="H499" s="101" t="s">
        <v>464</v>
      </c>
      <c r="I499" s="101" t="s">
        <v>464</v>
      </c>
      <c r="J499" s="102" t="s">
        <v>464</v>
      </c>
    </row>
    <row r="500" spans="2:10">
      <c r="B500" s="10" t="s">
        <v>201</v>
      </c>
      <c r="C500" s="11" t="s">
        <v>11</v>
      </c>
      <c r="E500" s="339" t="s">
        <v>292</v>
      </c>
      <c r="F500" s="17"/>
      <c r="G500" s="101" t="s">
        <v>464</v>
      </c>
      <c r="H500" s="101" t="s">
        <v>464</v>
      </c>
      <c r="I500" s="101" t="s">
        <v>464</v>
      </c>
      <c r="J500" s="102" t="s">
        <v>464</v>
      </c>
    </row>
    <row r="501" spans="2:10">
      <c r="B501" s="10" t="s">
        <v>201</v>
      </c>
      <c r="C501" s="11" t="s">
        <v>11</v>
      </c>
      <c r="E501" s="339" t="s">
        <v>293</v>
      </c>
      <c r="F501" s="17"/>
      <c r="G501" s="101" t="s">
        <v>464</v>
      </c>
      <c r="H501" s="101" t="s">
        <v>464</v>
      </c>
      <c r="I501" s="101" t="s">
        <v>464</v>
      </c>
      <c r="J501" s="102" t="s">
        <v>464</v>
      </c>
    </row>
    <row r="502" spans="2:10">
      <c r="B502" s="12" t="s">
        <v>201</v>
      </c>
      <c r="C502" s="13" t="s">
        <v>11</v>
      </c>
      <c r="E502" s="378" t="s">
        <v>294</v>
      </c>
      <c r="F502" s="19"/>
      <c r="G502" s="103" t="s">
        <v>464</v>
      </c>
      <c r="H502" s="103" t="s">
        <v>464</v>
      </c>
      <c r="I502" s="103" t="s">
        <v>464</v>
      </c>
      <c r="J502" s="105" t="s">
        <v>464</v>
      </c>
    </row>
    <row r="503" spans="2:10">
      <c r="E503" s="669"/>
      <c r="F503" s="670"/>
      <c r="G503" s="389" t="s">
        <v>295</v>
      </c>
      <c r="H503" s="436"/>
      <c r="I503" s="437" t="s">
        <v>296</v>
      </c>
      <c r="J503" s="391"/>
    </row>
    <row r="504" spans="2:10">
      <c r="E504" s="671"/>
      <c r="F504" s="672"/>
      <c r="G504" s="438" t="s">
        <v>286</v>
      </c>
      <c r="H504" s="439"/>
      <c r="I504" s="438" t="s">
        <v>297</v>
      </c>
      <c r="J504" s="440"/>
    </row>
    <row r="505" spans="2:10" ht="12.75" thickBot="1">
      <c r="B505" s="394" t="s">
        <v>201</v>
      </c>
      <c r="C505" s="395" t="s">
        <v>11</v>
      </c>
      <c r="E505" s="379" t="s">
        <v>298</v>
      </c>
      <c r="F505" s="380"/>
      <c r="G505" s="383"/>
      <c r="H505" s="384" t="s">
        <v>464</v>
      </c>
      <c r="I505" s="383"/>
      <c r="J505" s="385" t="s">
        <v>464</v>
      </c>
    </row>
    <row r="506" spans="2:10" ht="12.75" thickBot="1"/>
    <row r="507" spans="2:10">
      <c r="E507" s="70"/>
      <c r="F507" s="286"/>
      <c r="G507" s="386" t="s">
        <v>280</v>
      </c>
      <c r="H507" s="386" t="s">
        <v>281</v>
      </c>
      <c r="I507" s="386" t="s">
        <v>282</v>
      </c>
      <c r="J507" s="387" t="s">
        <v>283</v>
      </c>
    </row>
    <row r="508" spans="2:10" ht="12.75">
      <c r="E508" s="71" t="s">
        <v>299</v>
      </c>
      <c r="F508" s="388"/>
      <c r="G508" s="389" t="s">
        <v>284</v>
      </c>
      <c r="H508" s="390"/>
      <c r="I508" s="390" t="s">
        <v>285</v>
      </c>
      <c r="J508" s="391"/>
    </row>
    <row r="509" spans="2:10">
      <c r="E509" s="71"/>
      <c r="F509" s="388"/>
      <c r="G509" s="392" t="s">
        <v>286</v>
      </c>
      <c r="H509" s="392" t="s">
        <v>287</v>
      </c>
      <c r="I509" s="392" t="s">
        <v>286</v>
      </c>
      <c r="J509" s="393" t="s">
        <v>287</v>
      </c>
    </row>
    <row r="510" spans="2:10">
      <c r="B510" s="8" t="s">
        <v>46</v>
      </c>
      <c r="C510" s="9" t="s">
        <v>11</v>
      </c>
      <c r="E510" s="377" t="s">
        <v>289</v>
      </c>
      <c r="F510" s="15"/>
      <c r="G510" s="381">
        <v>5209</v>
      </c>
      <c r="H510" s="381">
        <v>5561</v>
      </c>
      <c r="I510" s="381">
        <v>0</v>
      </c>
      <c r="J510" s="382">
        <v>16</v>
      </c>
    </row>
    <row r="511" spans="2:10">
      <c r="B511" s="10" t="s">
        <v>46</v>
      </c>
      <c r="C511" s="11" t="s">
        <v>11</v>
      </c>
      <c r="E511" s="339" t="s">
        <v>288</v>
      </c>
      <c r="F511" s="17"/>
      <c r="G511" s="101">
        <v>0</v>
      </c>
      <c r="H511" s="101">
        <v>0</v>
      </c>
      <c r="I511" s="101">
        <v>21</v>
      </c>
      <c r="J511" s="102">
        <v>34</v>
      </c>
    </row>
    <row r="512" spans="2:10">
      <c r="B512" s="10" t="s">
        <v>46</v>
      </c>
      <c r="C512" s="11" t="s">
        <v>11</v>
      </c>
      <c r="E512" s="339" t="s">
        <v>290</v>
      </c>
      <c r="F512" s="17"/>
      <c r="G512" s="101">
        <v>4422</v>
      </c>
      <c r="H512" s="101">
        <v>4725</v>
      </c>
      <c r="I512" s="101" t="s">
        <v>464</v>
      </c>
      <c r="J512" s="102" t="s">
        <v>464</v>
      </c>
    </row>
    <row r="513" spans="2:10">
      <c r="B513" s="10" t="s">
        <v>46</v>
      </c>
      <c r="C513" s="11" t="s">
        <v>11</v>
      </c>
      <c r="E513" s="339" t="s">
        <v>291</v>
      </c>
      <c r="F513" s="17"/>
      <c r="G513" s="101" t="s">
        <v>464</v>
      </c>
      <c r="H513" s="101" t="s">
        <v>464</v>
      </c>
      <c r="I513" s="101" t="s">
        <v>464</v>
      </c>
      <c r="J513" s="102" t="s">
        <v>464</v>
      </c>
    </row>
    <row r="514" spans="2:10">
      <c r="B514" s="10" t="s">
        <v>46</v>
      </c>
      <c r="C514" s="11" t="s">
        <v>11</v>
      </c>
      <c r="E514" s="339" t="s">
        <v>292</v>
      </c>
      <c r="F514" s="17"/>
      <c r="G514" s="101" t="s">
        <v>464</v>
      </c>
      <c r="H514" s="101" t="s">
        <v>464</v>
      </c>
      <c r="I514" s="101" t="s">
        <v>464</v>
      </c>
      <c r="J514" s="102" t="s">
        <v>464</v>
      </c>
    </row>
    <row r="515" spans="2:10">
      <c r="B515" s="10" t="s">
        <v>46</v>
      </c>
      <c r="C515" s="11" t="s">
        <v>11</v>
      </c>
      <c r="E515" s="339" t="s">
        <v>293</v>
      </c>
      <c r="F515" s="17"/>
      <c r="G515" s="101" t="s">
        <v>464</v>
      </c>
      <c r="H515" s="101" t="s">
        <v>464</v>
      </c>
      <c r="I515" s="101" t="s">
        <v>464</v>
      </c>
      <c r="J515" s="102" t="s">
        <v>464</v>
      </c>
    </row>
    <row r="516" spans="2:10">
      <c r="B516" s="12" t="s">
        <v>46</v>
      </c>
      <c r="C516" s="13" t="s">
        <v>11</v>
      </c>
      <c r="E516" s="378" t="s">
        <v>294</v>
      </c>
      <c r="F516" s="19"/>
      <c r="G516" s="103">
        <v>5209</v>
      </c>
      <c r="H516" s="103">
        <v>5561</v>
      </c>
      <c r="I516" s="103">
        <v>21</v>
      </c>
      <c r="J516" s="105">
        <v>34</v>
      </c>
    </row>
    <row r="517" spans="2:10" ht="12" customHeight="1">
      <c r="E517" s="669"/>
      <c r="F517" s="670"/>
      <c r="G517" s="389" t="s">
        <v>295</v>
      </c>
      <c r="H517" s="436"/>
      <c r="I517" s="437" t="s">
        <v>296</v>
      </c>
      <c r="J517" s="391"/>
    </row>
    <row r="518" spans="2:10" ht="12" customHeight="1">
      <c r="E518" s="671"/>
      <c r="F518" s="672"/>
      <c r="G518" s="438" t="s">
        <v>286</v>
      </c>
      <c r="H518" s="439"/>
      <c r="I518" s="438" t="s">
        <v>297</v>
      </c>
      <c r="J518" s="440"/>
    </row>
    <row r="519" spans="2:10" ht="12.75" thickBot="1">
      <c r="B519" s="394" t="s">
        <v>46</v>
      </c>
      <c r="C519" s="395" t="s">
        <v>11</v>
      </c>
      <c r="E519" s="379" t="s">
        <v>298</v>
      </c>
      <c r="F519" s="380"/>
      <c r="G519" s="383"/>
      <c r="H519" s="384">
        <v>8456</v>
      </c>
      <c r="I519" s="383"/>
      <c r="J519" s="385">
        <v>8465</v>
      </c>
    </row>
    <row r="521" spans="2:10" ht="21">
      <c r="E521" s="442" t="s">
        <v>368</v>
      </c>
    </row>
    <row r="523" spans="2:10" ht="15" thickBot="1">
      <c r="E523" s="441" t="s">
        <v>430</v>
      </c>
    </row>
    <row r="524" spans="2:10">
      <c r="G524" s="499">
        <v>202203</v>
      </c>
      <c r="H524" s="477">
        <v>202303</v>
      </c>
    </row>
    <row r="525" spans="2:10" ht="12.75" thickBot="1">
      <c r="E525" s="362"/>
      <c r="F525" s="362"/>
      <c r="G525" s="500" t="s">
        <v>481</v>
      </c>
      <c r="H525" s="479" t="s">
        <v>460</v>
      </c>
    </row>
    <row r="526" spans="2:10">
      <c r="B526" s="8" t="s">
        <v>46</v>
      </c>
      <c r="C526" s="9" t="s">
        <v>11</v>
      </c>
      <c r="E526" s="335" t="s">
        <v>424</v>
      </c>
      <c r="F526" s="336"/>
      <c r="G526" s="553">
        <v>2308</v>
      </c>
      <c r="H526" s="213">
        <v>2250</v>
      </c>
    </row>
    <row r="527" spans="2:10" ht="13.5">
      <c r="B527" s="10" t="s">
        <v>46</v>
      </c>
      <c r="C527" s="11" t="s">
        <v>11</v>
      </c>
      <c r="E527" s="511" t="s">
        <v>425</v>
      </c>
      <c r="F527" s="512"/>
      <c r="G527" s="519">
        <v>-2179</v>
      </c>
      <c r="H527" s="515">
        <v>-2102</v>
      </c>
    </row>
    <row r="528" spans="2:10" ht="13.5">
      <c r="B528" s="10" t="s">
        <v>46</v>
      </c>
      <c r="C528" s="11" t="s">
        <v>11</v>
      </c>
      <c r="E528" s="511" t="s">
        <v>426</v>
      </c>
      <c r="F528" s="512"/>
      <c r="G528" s="519">
        <v>128</v>
      </c>
      <c r="H528" s="515">
        <v>147</v>
      </c>
    </row>
    <row r="529" spans="2:8">
      <c r="B529" s="10" t="s">
        <v>46</v>
      </c>
      <c r="C529" s="11" t="s">
        <v>11</v>
      </c>
      <c r="E529" s="339" t="s">
        <v>427</v>
      </c>
      <c r="F529" s="20"/>
      <c r="G529" s="445">
        <v>135</v>
      </c>
      <c r="H529" s="102">
        <v>11</v>
      </c>
    </row>
    <row r="530" spans="2:8">
      <c r="B530" s="10" t="s">
        <v>46</v>
      </c>
      <c r="C530" s="11" t="s">
        <v>11</v>
      </c>
      <c r="E530" s="339" t="s">
        <v>428</v>
      </c>
      <c r="F530" s="20"/>
      <c r="G530" s="445" t="s">
        <v>464</v>
      </c>
      <c r="H530" s="102">
        <v>136</v>
      </c>
    </row>
    <row r="531" spans="2:8" ht="12.75" thickBot="1">
      <c r="B531" s="12" t="s">
        <v>46</v>
      </c>
      <c r="C531" s="13" t="s">
        <v>11</v>
      </c>
      <c r="E531" s="341" t="s">
        <v>429</v>
      </c>
      <c r="F531" s="342"/>
      <c r="G531" s="554">
        <v>6</v>
      </c>
      <c r="H531" s="350" t="s">
        <v>464</v>
      </c>
    </row>
    <row r="532" spans="2:8">
      <c r="B532" s="7"/>
      <c r="C532" s="7"/>
      <c r="G532" s="562"/>
      <c r="H532" s="562"/>
    </row>
    <row r="533" spans="2:8" ht="15" thickBot="1">
      <c r="E533" s="441" t="s">
        <v>405</v>
      </c>
    </row>
    <row r="534" spans="2:8">
      <c r="G534" s="499">
        <v>202203</v>
      </c>
      <c r="H534" s="477">
        <v>202303</v>
      </c>
    </row>
    <row r="535" spans="2:8" ht="12.75" thickBot="1">
      <c r="E535" s="362"/>
      <c r="F535" s="362"/>
      <c r="G535" s="500" t="s">
        <v>481</v>
      </c>
      <c r="H535" s="479" t="s">
        <v>460</v>
      </c>
    </row>
    <row r="536" spans="2:8">
      <c r="B536" s="8" t="s">
        <v>46</v>
      </c>
      <c r="C536" s="9" t="s">
        <v>11</v>
      </c>
      <c r="E536" s="508" t="s">
        <v>406</v>
      </c>
      <c r="F536" s="51"/>
      <c r="G536" s="509">
        <v>-534</v>
      </c>
      <c r="H536" s="507">
        <v>-582</v>
      </c>
    </row>
    <row r="537" spans="2:8" ht="13.5">
      <c r="B537" s="10" t="s">
        <v>46</v>
      </c>
      <c r="C537" s="11" t="s">
        <v>12</v>
      </c>
      <c r="E537" s="464" t="s">
        <v>404</v>
      </c>
      <c r="F537" s="474"/>
      <c r="G537" s="510">
        <v>-0.28000000000000003</v>
      </c>
      <c r="H537" s="469">
        <v>-0.3</v>
      </c>
    </row>
    <row r="538" spans="2:8" ht="14.25" thickBot="1">
      <c r="B538" s="12" t="s">
        <v>46</v>
      </c>
      <c r="C538" s="13" t="s">
        <v>407</v>
      </c>
      <c r="E538" s="465" t="s">
        <v>403</v>
      </c>
      <c r="F538" s="475"/>
      <c r="G538" s="560" t="s">
        <v>473</v>
      </c>
      <c r="H538" s="561" t="s">
        <v>473</v>
      </c>
    </row>
    <row r="540" spans="2:8" ht="15" thickBot="1">
      <c r="E540" s="441" t="s">
        <v>414</v>
      </c>
    </row>
    <row r="541" spans="2:8">
      <c r="G541" s="499">
        <v>202203</v>
      </c>
      <c r="H541" s="477">
        <v>202303</v>
      </c>
    </row>
    <row r="542" spans="2:8" ht="12.75" thickBot="1">
      <c r="E542" s="362"/>
      <c r="F542" s="362"/>
      <c r="G542" s="500" t="s">
        <v>481</v>
      </c>
      <c r="H542" s="479" t="s">
        <v>460</v>
      </c>
    </row>
    <row r="543" spans="2:8">
      <c r="B543" s="8" t="s">
        <v>46</v>
      </c>
      <c r="C543" s="9" t="s">
        <v>11</v>
      </c>
      <c r="E543" s="335" t="s">
        <v>408</v>
      </c>
      <c r="F543" s="336"/>
      <c r="G543" s="509">
        <v>567</v>
      </c>
      <c r="H543" s="507">
        <v>482</v>
      </c>
    </row>
    <row r="544" spans="2:8" ht="14.25" customHeight="1">
      <c r="B544" s="10" t="s">
        <v>46</v>
      </c>
      <c r="C544" s="11" t="s">
        <v>12</v>
      </c>
      <c r="E544" s="511" t="s">
        <v>409</v>
      </c>
      <c r="F544" s="512"/>
      <c r="G544" s="519">
        <v>-120</v>
      </c>
      <c r="H544" s="515">
        <v>-312</v>
      </c>
    </row>
    <row r="545" spans="2:10" ht="13.5">
      <c r="B545" s="10" t="s">
        <v>46</v>
      </c>
      <c r="C545" s="11" t="s">
        <v>407</v>
      </c>
      <c r="E545" s="511" t="s">
        <v>410</v>
      </c>
      <c r="F545" s="512"/>
      <c r="G545" s="519">
        <v>447</v>
      </c>
      <c r="H545" s="515">
        <v>170</v>
      </c>
    </row>
    <row r="546" spans="2:10">
      <c r="B546" s="10" t="s">
        <v>46</v>
      </c>
      <c r="C546" s="11" t="s">
        <v>11</v>
      </c>
      <c r="E546" s="339" t="s">
        <v>411</v>
      </c>
      <c r="F546" s="20"/>
      <c r="G546" s="516">
        <v>196849</v>
      </c>
      <c r="H546" s="72">
        <v>197668</v>
      </c>
    </row>
    <row r="547" spans="2:10">
      <c r="B547" s="10" t="s">
        <v>46</v>
      </c>
      <c r="C547" s="11" t="s">
        <v>12</v>
      </c>
      <c r="E547" s="339" t="s">
        <v>412</v>
      </c>
      <c r="F547" s="20"/>
      <c r="G547" s="517">
        <v>0.28999999999999998</v>
      </c>
      <c r="H547" s="371">
        <v>0.24</v>
      </c>
    </row>
    <row r="548" spans="2:10" ht="12.75" thickBot="1">
      <c r="B548" s="12" t="s">
        <v>46</v>
      </c>
      <c r="C548" s="13" t="s">
        <v>12</v>
      </c>
      <c r="E548" s="341" t="s">
        <v>413</v>
      </c>
      <c r="F548" s="342"/>
      <c r="G548" s="518">
        <v>0.22</v>
      </c>
      <c r="H548" s="374">
        <v>0.08</v>
      </c>
    </row>
    <row r="549" spans="2:10">
      <c r="B549" s="7"/>
      <c r="C549" s="7"/>
      <c r="G549" s="552"/>
      <c r="H549" s="552"/>
    </row>
    <row r="550" spans="2:10" ht="15" thickBot="1">
      <c r="E550" s="441" t="s">
        <v>367</v>
      </c>
    </row>
    <row r="551" spans="2:10">
      <c r="F551" s="565"/>
      <c r="G551" s="446">
        <v>202203</v>
      </c>
      <c r="H551" s="447"/>
      <c r="I551" s="446">
        <v>202303</v>
      </c>
      <c r="J551" s="453"/>
    </row>
    <row r="552" spans="2:10">
      <c r="F552" s="565"/>
      <c r="G552" s="448" t="s">
        <v>481</v>
      </c>
      <c r="H552" s="449"/>
      <c r="I552" s="448" t="s">
        <v>460</v>
      </c>
      <c r="J552" s="454"/>
    </row>
    <row r="553" spans="2:10" ht="12" customHeight="1">
      <c r="F553" s="565"/>
      <c r="G553" s="658" t="s">
        <v>371</v>
      </c>
      <c r="H553" s="660" t="s">
        <v>369</v>
      </c>
      <c r="I553" s="658" t="s">
        <v>371</v>
      </c>
      <c r="J553" s="662" t="s">
        <v>369</v>
      </c>
    </row>
    <row r="554" spans="2:10" ht="12" customHeight="1" thickBot="1">
      <c r="E554" s="362"/>
      <c r="F554" s="566"/>
      <c r="G554" s="659"/>
      <c r="H554" s="661"/>
      <c r="I554" s="659"/>
      <c r="J554" s="663"/>
    </row>
    <row r="555" spans="2:10">
      <c r="B555" s="459" t="s">
        <v>46</v>
      </c>
      <c r="C555" s="9" t="s">
        <v>372</v>
      </c>
      <c r="E555" s="564" t="s">
        <v>326</v>
      </c>
      <c r="F555" s="52"/>
      <c r="G555" s="99">
        <v>567</v>
      </c>
      <c r="H555" s="455">
        <v>2968</v>
      </c>
      <c r="I555" s="450">
        <v>482</v>
      </c>
      <c r="J555" s="455">
        <v>2577</v>
      </c>
    </row>
    <row r="556" spans="2:10">
      <c r="B556" s="36" t="s">
        <v>46</v>
      </c>
      <c r="C556" s="460" t="s">
        <v>372</v>
      </c>
      <c r="E556" s="339" t="s">
        <v>327</v>
      </c>
      <c r="F556" s="17"/>
      <c r="G556" s="101">
        <v>588</v>
      </c>
      <c r="H556" s="456">
        <v>3078</v>
      </c>
      <c r="I556" s="451">
        <v>515</v>
      </c>
      <c r="J556" s="456">
        <v>2754</v>
      </c>
    </row>
    <row r="557" spans="2:10" ht="12.75" thickBot="1">
      <c r="B557" s="458" t="s">
        <v>46</v>
      </c>
      <c r="C557" s="461" t="s">
        <v>372</v>
      </c>
      <c r="E557" s="341" t="s">
        <v>325</v>
      </c>
      <c r="F557" s="348"/>
      <c r="G557" s="349">
        <v>588</v>
      </c>
      <c r="H557" s="457">
        <v>3078</v>
      </c>
      <c r="I557" s="452">
        <v>475</v>
      </c>
      <c r="J557" s="457">
        <v>2540</v>
      </c>
    </row>
    <row r="559" spans="2:10" ht="15" thickBot="1">
      <c r="E559" s="441" t="s">
        <v>370</v>
      </c>
    </row>
    <row r="560" spans="2:10">
      <c r="G560" s="462">
        <v>202203</v>
      </c>
      <c r="H560" s="462">
        <v>202303</v>
      </c>
    </row>
    <row r="561" spans="2:8" ht="12.75" thickBot="1">
      <c r="G561" s="463" t="s">
        <v>481</v>
      </c>
      <c r="H561" s="463" t="s">
        <v>460</v>
      </c>
    </row>
    <row r="562" spans="2:8">
      <c r="B562" s="8" t="s">
        <v>46</v>
      </c>
      <c r="C562" s="9" t="s">
        <v>12</v>
      </c>
      <c r="E562" s="335" t="s">
        <v>373</v>
      </c>
      <c r="F562" s="563"/>
      <c r="G562" s="470">
        <v>76.849999999999994</v>
      </c>
      <c r="H562" s="471">
        <v>80.040000000000006</v>
      </c>
    </row>
    <row r="563" spans="2:8" ht="12.75" thickBot="1">
      <c r="B563" s="12" t="s">
        <v>46</v>
      </c>
      <c r="C563" s="13" t="s">
        <v>12</v>
      </c>
      <c r="E563" s="341" t="s">
        <v>374</v>
      </c>
      <c r="F563" s="342"/>
      <c r="G563" s="472">
        <v>76.2</v>
      </c>
      <c r="H563" s="473">
        <v>78.959999999999994</v>
      </c>
    </row>
    <row r="565" spans="2:8" ht="15" thickBot="1">
      <c r="E565" s="441" t="s">
        <v>375</v>
      </c>
    </row>
    <row r="566" spans="2:8">
      <c r="G566" s="476">
        <v>202203</v>
      </c>
      <c r="H566" s="477">
        <v>202303</v>
      </c>
    </row>
    <row r="567" spans="2:8" ht="12.75" thickBot="1">
      <c r="G567" s="478" t="s">
        <v>481</v>
      </c>
      <c r="H567" s="479" t="s">
        <v>460</v>
      </c>
    </row>
    <row r="568" spans="2:8">
      <c r="B568" s="8" t="s">
        <v>46</v>
      </c>
      <c r="C568" s="9" t="s">
        <v>12</v>
      </c>
      <c r="E568" s="513" t="s">
        <v>376</v>
      </c>
      <c r="F568" s="514"/>
      <c r="G568" s="466">
        <v>0.99</v>
      </c>
      <c r="H568" s="467">
        <v>1</v>
      </c>
    </row>
    <row r="569" spans="2:8" ht="13.5">
      <c r="B569" s="10" t="s">
        <v>46</v>
      </c>
      <c r="C569" s="11" t="s">
        <v>12</v>
      </c>
      <c r="E569" s="464" t="s">
        <v>377</v>
      </c>
      <c r="F569" s="474"/>
      <c r="G569" s="468">
        <v>0.71</v>
      </c>
      <c r="H569" s="469">
        <v>0.75</v>
      </c>
    </row>
    <row r="570" spans="2:8" ht="13.5">
      <c r="B570" s="10" t="s">
        <v>46</v>
      </c>
      <c r="C570" s="11" t="s">
        <v>12</v>
      </c>
      <c r="E570" s="464" t="s">
        <v>378</v>
      </c>
      <c r="F570" s="474"/>
      <c r="G570" s="468">
        <v>0.27</v>
      </c>
      <c r="H570" s="469">
        <v>0.25</v>
      </c>
    </row>
    <row r="571" spans="2:8" ht="14.25" thickBot="1">
      <c r="B571" s="12" t="s">
        <v>46</v>
      </c>
      <c r="C571" s="13" t="s">
        <v>12</v>
      </c>
      <c r="E571" s="465" t="s">
        <v>379</v>
      </c>
      <c r="F571" s="475"/>
      <c r="G571" s="480">
        <v>0</v>
      </c>
      <c r="H571" s="481">
        <v>0</v>
      </c>
    </row>
    <row r="573" spans="2:8" ht="15" thickBot="1">
      <c r="E573" s="441" t="s">
        <v>402</v>
      </c>
    </row>
    <row r="574" spans="2:8">
      <c r="G574" s="499">
        <v>202203</v>
      </c>
      <c r="H574" s="477">
        <v>202303</v>
      </c>
    </row>
    <row r="575" spans="2:8" ht="12.75" thickBot="1">
      <c r="G575" s="500" t="s">
        <v>481</v>
      </c>
      <c r="H575" s="491" t="s">
        <v>460</v>
      </c>
    </row>
    <row r="576" spans="2:8">
      <c r="B576" s="10" t="s">
        <v>46</v>
      </c>
      <c r="C576" s="11" t="s">
        <v>11</v>
      </c>
      <c r="E576" s="110" t="s">
        <v>387</v>
      </c>
      <c r="F576" s="336"/>
      <c r="G576" s="501">
        <v>2055</v>
      </c>
      <c r="H576" s="492">
        <v>2303</v>
      </c>
    </row>
    <row r="577" spans="2:8">
      <c r="B577" s="10" t="s">
        <v>46</v>
      </c>
      <c r="C577" s="11" t="s">
        <v>11</v>
      </c>
      <c r="E577" s="114" t="s">
        <v>388</v>
      </c>
      <c r="F577" s="17"/>
      <c r="G577" s="502">
        <v>6</v>
      </c>
      <c r="H577" s="493">
        <v>5</v>
      </c>
    </row>
    <row r="578" spans="2:8">
      <c r="B578" s="10" t="s">
        <v>46</v>
      </c>
      <c r="C578" s="11" t="s">
        <v>11</v>
      </c>
      <c r="E578" s="114" t="s">
        <v>389</v>
      </c>
      <c r="F578" s="17"/>
      <c r="G578" s="502">
        <v>1883</v>
      </c>
      <c r="H578" s="493">
        <v>1933</v>
      </c>
    </row>
    <row r="579" spans="2:8">
      <c r="B579" s="10" t="s">
        <v>46</v>
      </c>
      <c r="C579" s="11" t="s">
        <v>11</v>
      </c>
      <c r="E579" s="489" t="s">
        <v>390</v>
      </c>
      <c r="F579" s="19"/>
      <c r="G579" s="32">
        <v>166</v>
      </c>
      <c r="H579" s="494">
        <v>365</v>
      </c>
    </row>
    <row r="580" spans="2:8">
      <c r="B580" s="10" t="s">
        <v>46</v>
      </c>
      <c r="C580" s="11" t="s">
        <v>11</v>
      </c>
      <c r="E580" s="490" t="s">
        <v>391</v>
      </c>
      <c r="F580" s="15"/>
      <c r="G580" s="503">
        <v>1298</v>
      </c>
      <c r="H580" s="495">
        <v>1282</v>
      </c>
    </row>
    <row r="581" spans="2:8">
      <c r="B581" s="10" t="s">
        <v>46</v>
      </c>
      <c r="C581" s="11" t="s">
        <v>11</v>
      </c>
      <c r="E581" s="114" t="s">
        <v>392</v>
      </c>
      <c r="F581" s="17"/>
      <c r="G581" s="504">
        <v>-757</v>
      </c>
      <c r="H581" s="496">
        <v>-1021</v>
      </c>
    </row>
    <row r="582" spans="2:8">
      <c r="E582" s="489" t="s">
        <v>393</v>
      </c>
      <c r="F582" s="19"/>
      <c r="G582" s="505" t="s">
        <v>474</v>
      </c>
      <c r="H582" s="497" t="s">
        <v>474</v>
      </c>
    </row>
    <row r="583" spans="2:8">
      <c r="B583" s="10" t="s">
        <v>46</v>
      </c>
      <c r="C583" s="11" t="s">
        <v>11</v>
      </c>
      <c r="E583" s="490" t="s">
        <v>394</v>
      </c>
      <c r="F583" s="15"/>
      <c r="G583" s="503">
        <v>1081</v>
      </c>
      <c r="H583" s="495">
        <v>1033</v>
      </c>
    </row>
    <row r="584" spans="2:8">
      <c r="B584" s="10" t="s">
        <v>46</v>
      </c>
      <c r="C584" s="11" t="s">
        <v>11</v>
      </c>
      <c r="E584" s="114" t="s">
        <v>395</v>
      </c>
      <c r="F584" s="17"/>
      <c r="G584" s="504">
        <v>324</v>
      </c>
      <c r="H584" s="496">
        <v>12</v>
      </c>
    </row>
    <row r="585" spans="2:8">
      <c r="E585" s="489" t="s">
        <v>393</v>
      </c>
      <c r="F585" s="19"/>
      <c r="G585" s="505" t="s">
        <v>475</v>
      </c>
      <c r="H585" s="497" t="s">
        <v>475</v>
      </c>
    </row>
    <row r="586" spans="2:8">
      <c r="B586" s="10" t="s">
        <v>46</v>
      </c>
      <c r="C586" s="11" t="s">
        <v>11</v>
      </c>
      <c r="E586" s="490" t="s">
        <v>396</v>
      </c>
      <c r="F586" s="15"/>
      <c r="G586" s="503">
        <v>55</v>
      </c>
      <c r="H586" s="495">
        <v>69</v>
      </c>
    </row>
    <row r="587" spans="2:8">
      <c r="B587" s="10" t="s">
        <v>46</v>
      </c>
      <c r="C587" s="11" t="s">
        <v>11</v>
      </c>
      <c r="E587" s="114" t="s">
        <v>397</v>
      </c>
      <c r="F587" s="17"/>
      <c r="G587" s="504">
        <v>379</v>
      </c>
      <c r="H587" s="496">
        <v>81</v>
      </c>
    </row>
    <row r="588" spans="2:8">
      <c r="E588" s="489" t="s">
        <v>393</v>
      </c>
      <c r="F588" s="19"/>
      <c r="G588" s="505" t="s">
        <v>476</v>
      </c>
      <c r="H588" s="497" t="s">
        <v>476</v>
      </c>
    </row>
    <row r="589" spans="2:8">
      <c r="B589" s="10" t="s">
        <v>46</v>
      </c>
      <c r="C589" s="11" t="s">
        <v>11</v>
      </c>
      <c r="E589" s="490" t="s">
        <v>398</v>
      </c>
      <c r="F589" s="15"/>
      <c r="G589" s="503">
        <v>-21</v>
      </c>
      <c r="H589" s="495">
        <v>-33</v>
      </c>
    </row>
    <row r="590" spans="2:8">
      <c r="B590" s="10" t="s">
        <v>46</v>
      </c>
      <c r="C590" s="11" t="s">
        <v>11</v>
      </c>
      <c r="E590" s="114" t="s">
        <v>399</v>
      </c>
      <c r="F590" s="17"/>
      <c r="G590" s="504">
        <v>358</v>
      </c>
      <c r="H590" s="496">
        <v>48</v>
      </c>
    </row>
    <row r="591" spans="2:8">
      <c r="E591" s="489" t="s">
        <v>393</v>
      </c>
      <c r="F591" s="19"/>
      <c r="G591" s="505" t="s">
        <v>476</v>
      </c>
      <c r="H591" s="497" t="s">
        <v>476</v>
      </c>
    </row>
    <row r="592" spans="2:8">
      <c r="B592" s="10" t="s">
        <v>46</v>
      </c>
      <c r="C592" s="11" t="s">
        <v>11</v>
      </c>
      <c r="E592" s="490" t="s">
        <v>400</v>
      </c>
      <c r="F592" s="15"/>
      <c r="G592" s="503">
        <v>-18</v>
      </c>
      <c r="H592" s="495">
        <v>114</v>
      </c>
    </row>
    <row r="593" spans="2:15">
      <c r="B593" s="10" t="s">
        <v>46</v>
      </c>
      <c r="C593" s="11" t="s">
        <v>11</v>
      </c>
      <c r="E593" s="114" t="s">
        <v>401</v>
      </c>
      <c r="F593" s="17"/>
      <c r="G593" s="504">
        <v>340</v>
      </c>
      <c r="H593" s="496">
        <v>162</v>
      </c>
    </row>
    <row r="594" spans="2:15" ht="12.75" thickBot="1">
      <c r="E594" s="115" t="s">
        <v>393</v>
      </c>
      <c r="F594" s="348"/>
      <c r="G594" s="506" t="s">
        <v>476</v>
      </c>
      <c r="H594" s="498" t="s">
        <v>476</v>
      </c>
    </row>
    <row r="597" spans="2:15" ht="14.25">
      <c r="E597" s="441" t="s">
        <v>415</v>
      </c>
      <c r="F597" s="5"/>
      <c r="J597" s="37"/>
    </row>
    <row r="598" spans="2:15" ht="12.75" thickBot="1"/>
    <row r="599" spans="2:15">
      <c r="F599" s="537">
        <v>202203</v>
      </c>
      <c r="G599" s="531"/>
      <c r="H599" s="532"/>
      <c r="I599" s="532"/>
      <c r="J599" s="532"/>
      <c r="K599" s="530">
        <v>202303</v>
      </c>
      <c r="L599" s="531"/>
      <c r="M599" s="532"/>
      <c r="N599" s="532"/>
      <c r="O599" s="533"/>
    </row>
    <row r="600" spans="2:15">
      <c r="F600" s="538" t="s">
        <v>481</v>
      </c>
      <c r="G600" s="525"/>
      <c r="H600" s="526"/>
      <c r="I600" s="526"/>
      <c r="J600" s="526"/>
      <c r="K600" s="522" t="s">
        <v>460</v>
      </c>
      <c r="L600" s="525"/>
      <c r="M600" s="526"/>
      <c r="N600" s="526"/>
      <c r="O600" s="534"/>
    </row>
    <row r="601" spans="2:15">
      <c r="F601" s="539" t="s">
        <v>178</v>
      </c>
      <c r="G601" s="654" t="s">
        <v>417</v>
      </c>
      <c r="H601" s="656" t="s">
        <v>181</v>
      </c>
      <c r="I601" s="524"/>
      <c r="J601" s="524"/>
      <c r="K601" s="523" t="s">
        <v>178</v>
      </c>
      <c r="L601" s="654" t="s">
        <v>417</v>
      </c>
      <c r="M601" s="656" t="s">
        <v>181</v>
      </c>
      <c r="N601" s="524"/>
      <c r="O601" s="535"/>
    </row>
    <row r="602" spans="2:15" ht="12" customHeight="1" thickBot="1">
      <c r="F602" s="540" t="s">
        <v>416</v>
      </c>
      <c r="G602" s="655"/>
      <c r="H602" s="657"/>
      <c r="I602" s="541" t="s">
        <v>418</v>
      </c>
      <c r="J602" s="544" t="s">
        <v>419</v>
      </c>
      <c r="K602" s="523" t="s">
        <v>416</v>
      </c>
      <c r="L602" s="655"/>
      <c r="M602" s="657"/>
      <c r="N602" s="541" t="s">
        <v>418</v>
      </c>
      <c r="O602" s="542" t="s">
        <v>419</v>
      </c>
    </row>
    <row r="603" spans="2:15">
      <c r="B603" s="8" t="s">
        <v>46</v>
      </c>
      <c r="C603" s="9" t="s">
        <v>11</v>
      </c>
      <c r="E603" s="527" t="s">
        <v>146</v>
      </c>
      <c r="F603" s="520" t="s">
        <v>464</v>
      </c>
      <c r="G603" s="73" t="str">
        <f>IF(SUM(F603)+SUM(H603)=0,"- ",SUM(F603)+SUM(H603))</f>
        <v xml:space="preserve">- </v>
      </c>
      <c r="H603" s="73" t="s">
        <v>464</v>
      </c>
      <c r="I603" s="73" t="s">
        <v>464</v>
      </c>
      <c r="J603" s="520" t="s">
        <v>464</v>
      </c>
      <c r="K603" s="520" t="s">
        <v>464</v>
      </c>
      <c r="L603" s="73" t="str">
        <f>IF(SUM(K603)+SUM(M603)=0,"- ",SUM(K603)+SUM(M603))</f>
        <v xml:space="preserve">- </v>
      </c>
      <c r="M603" s="73" t="s">
        <v>464</v>
      </c>
      <c r="N603" s="73" t="s">
        <v>464</v>
      </c>
      <c r="O603" s="328" t="s">
        <v>464</v>
      </c>
    </row>
    <row r="604" spans="2:15">
      <c r="B604" s="10" t="s">
        <v>46</v>
      </c>
      <c r="C604" s="11" t="s">
        <v>11</v>
      </c>
      <c r="E604" s="528" t="s">
        <v>159</v>
      </c>
      <c r="F604" s="521" t="s">
        <v>464</v>
      </c>
      <c r="G604" s="75" t="str">
        <f t="shared" ref="G604:G608" si="9">IF(SUM(F604)+SUM(H604)=0,"- ",SUM(F604)+SUM(H604))</f>
        <v xml:space="preserve">- </v>
      </c>
      <c r="H604" s="75" t="s">
        <v>464</v>
      </c>
      <c r="I604" s="75" t="s">
        <v>464</v>
      </c>
      <c r="J604" s="521" t="s">
        <v>464</v>
      </c>
      <c r="K604" s="521" t="s">
        <v>464</v>
      </c>
      <c r="L604" s="75" t="str">
        <f t="shared" ref="L604:L608" si="10">IF(SUM(K604)+SUM(M604)=0,"- ",SUM(K604)+SUM(M604))</f>
        <v xml:space="preserve">- </v>
      </c>
      <c r="M604" s="75" t="s">
        <v>464</v>
      </c>
      <c r="N604" s="75" t="s">
        <v>464</v>
      </c>
      <c r="O604" s="84" t="s">
        <v>464</v>
      </c>
    </row>
    <row r="605" spans="2:15">
      <c r="B605" s="10" t="s">
        <v>46</v>
      </c>
      <c r="C605" s="11" t="s">
        <v>11</v>
      </c>
      <c r="E605" s="528" t="s">
        <v>161</v>
      </c>
      <c r="F605" s="521">
        <v>1673</v>
      </c>
      <c r="G605" s="75">
        <f t="shared" si="9"/>
        <v>1847</v>
      </c>
      <c r="H605" s="75">
        <v>174</v>
      </c>
      <c r="I605" s="75">
        <v>174</v>
      </c>
      <c r="J605" s="521" t="s">
        <v>464</v>
      </c>
      <c r="K605" s="521">
        <v>1481</v>
      </c>
      <c r="L605" s="75">
        <f t="shared" si="10"/>
        <v>1597</v>
      </c>
      <c r="M605" s="75">
        <v>116</v>
      </c>
      <c r="N605" s="75">
        <v>116</v>
      </c>
      <c r="O605" s="84" t="s">
        <v>464</v>
      </c>
    </row>
    <row r="606" spans="2:15">
      <c r="B606" s="10" t="s">
        <v>46</v>
      </c>
      <c r="C606" s="11" t="s">
        <v>11</v>
      </c>
      <c r="E606" s="528" t="s">
        <v>163</v>
      </c>
      <c r="F606" s="521">
        <v>2673</v>
      </c>
      <c r="G606" s="75">
        <f t="shared" si="9"/>
        <v>3042</v>
      </c>
      <c r="H606" s="75">
        <v>369</v>
      </c>
      <c r="I606" s="75">
        <v>369</v>
      </c>
      <c r="J606" s="521" t="s">
        <v>464</v>
      </c>
      <c r="K606" s="521">
        <v>2677</v>
      </c>
      <c r="L606" s="75">
        <f t="shared" si="10"/>
        <v>2960</v>
      </c>
      <c r="M606" s="75">
        <v>283</v>
      </c>
      <c r="N606" s="75">
        <v>290</v>
      </c>
      <c r="O606" s="84">
        <v>-7</v>
      </c>
    </row>
    <row r="607" spans="2:15">
      <c r="B607" s="10" t="s">
        <v>46</v>
      </c>
      <c r="C607" s="11" t="s">
        <v>11</v>
      </c>
      <c r="E607" s="543" t="s">
        <v>164</v>
      </c>
      <c r="F607" s="521" t="s">
        <v>464</v>
      </c>
      <c r="G607" s="75" t="str">
        <f t="shared" si="9"/>
        <v xml:space="preserve">- </v>
      </c>
      <c r="H607" s="75" t="s">
        <v>464</v>
      </c>
      <c r="I607" s="75" t="s">
        <v>464</v>
      </c>
      <c r="J607" s="521" t="s">
        <v>464</v>
      </c>
      <c r="K607" s="521" t="s">
        <v>464</v>
      </c>
      <c r="L607" s="75" t="str">
        <f t="shared" si="10"/>
        <v xml:space="preserve">- </v>
      </c>
      <c r="M607" s="75" t="s">
        <v>464</v>
      </c>
      <c r="N607" s="75" t="s">
        <v>464</v>
      </c>
      <c r="O607" s="84" t="s">
        <v>464</v>
      </c>
    </row>
    <row r="608" spans="2:15">
      <c r="B608" s="10" t="s">
        <v>46</v>
      </c>
      <c r="C608" s="11" t="s">
        <v>11</v>
      </c>
      <c r="E608" s="543" t="s">
        <v>29</v>
      </c>
      <c r="F608" s="521" t="s">
        <v>464</v>
      </c>
      <c r="G608" s="75" t="str">
        <f t="shared" si="9"/>
        <v xml:space="preserve">- </v>
      </c>
      <c r="H608" s="75" t="s">
        <v>464</v>
      </c>
      <c r="I608" s="75" t="s">
        <v>464</v>
      </c>
      <c r="J608" s="521" t="s">
        <v>464</v>
      </c>
      <c r="K608" s="521" t="s">
        <v>464</v>
      </c>
      <c r="L608" s="75" t="str">
        <f t="shared" si="10"/>
        <v xml:space="preserve">- </v>
      </c>
      <c r="M608" s="75" t="s">
        <v>464</v>
      </c>
      <c r="N608" s="75" t="s">
        <v>464</v>
      </c>
      <c r="O608" s="84" t="s">
        <v>464</v>
      </c>
    </row>
    <row r="609" spans="2:15" ht="12.75" thickBot="1">
      <c r="B609" s="12" t="s">
        <v>46</v>
      </c>
      <c r="C609" s="13" t="s">
        <v>11</v>
      </c>
      <c r="E609" s="529" t="s">
        <v>158</v>
      </c>
      <c r="F609" s="536">
        <v>4346</v>
      </c>
      <c r="G609" s="85">
        <v>4890</v>
      </c>
      <c r="H609" s="85">
        <v>543</v>
      </c>
      <c r="I609" s="85">
        <v>543</v>
      </c>
      <c r="J609" s="536" t="s">
        <v>464</v>
      </c>
      <c r="K609" s="536">
        <v>4158</v>
      </c>
      <c r="L609" s="85">
        <v>4559</v>
      </c>
      <c r="M609" s="85">
        <v>400</v>
      </c>
      <c r="N609" s="85">
        <v>407</v>
      </c>
      <c r="O609" s="86">
        <v>-7</v>
      </c>
    </row>
    <row r="611" spans="2:15" ht="14.25">
      <c r="E611" s="441" t="s">
        <v>420</v>
      </c>
      <c r="F611" s="5"/>
      <c r="J611" s="37"/>
    </row>
    <row r="612" spans="2:15" ht="12.75" thickBot="1"/>
    <row r="613" spans="2:15">
      <c r="F613" s="537">
        <v>202203</v>
      </c>
      <c r="G613" s="531"/>
      <c r="H613" s="532"/>
      <c r="I613" s="532"/>
      <c r="J613" s="532"/>
      <c r="K613" s="530">
        <v>202303</v>
      </c>
      <c r="L613" s="531"/>
      <c r="M613" s="532"/>
      <c r="N613" s="532"/>
      <c r="O613" s="533"/>
    </row>
    <row r="614" spans="2:15">
      <c r="F614" s="538" t="s">
        <v>481</v>
      </c>
      <c r="G614" s="525"/>
      <c r="H614" s="526"/>
      <c r="I614" s="526"/>
      <c r="J614" s="526"/>
      <c r="K614" s="522" t="s">
        <v>460</v>
      </c>
      <c r="L614" s="525"/>
      <c r="M614" s="526"/>
      <c r="N614" s="526"/>
      <c r="O614" s="534"/>
    </row>
    <row r="615" spans="2:15">
      <c r="F615" s="539" t="s">
        <v>180</v>
      </c>
      <c r="G615" s="546" t="s">
        <v>178</v>
      </c>
      <c r="H615" s="656" t="s">
        <v>422</v>
      </c>
      <c r="I615" s="524"/>
      <c r="J615" s="524"/>
      <c r="K615" s="523" t="s">
        <v>180</v>
      </c>
      <c r="L615" s="546" t="s">
        <v>178</v>
      </c>
      <c r="M615" s="656" t="s">
        <v>422</v>
      </c>
      <c r="N615" s="524"/>
      <c r="O615" s="535"/>
    </row>
    <row r="616" spans="2:15" ht="12" customHeight="1" thickBot="1">
      <c r="F616" s="540" t="s">
        <v>421</v>
      </c>
      <c r="G616" s="547" t="s">
        <v>416</v>
      </c>
      <c r="H616" s="657"/>
      <c r="I616" s="541" t="s">
        <v>418</v>
      </c>
      <c r="J616" s="544" t="s">
        <v>419</v>
      </c>
      <c r="K616" s="545" t="s">
        <v>421</v>
      </c>
      <c r="L616" s="547" t="s">
        <v>416</v>
      </c>
      <c r="M616" s="657"/>
      <c r="N616" s="541" t="s">
        <v>418</v>
      </c>
      <c r="O616" s="542" t="s">
        <v>419</v>
      </c>
    </row>
    <row r="617" spans="2:15">
      <c r="B617" s="8" t="s">
        <v>46</v>
      </c>
      <c r="C617" s="9" t="s">
        <v>11</v>
      </c>
      <c r="E617" s="527" t="s">
        <v>162</v>
      </c>
      <c r="F617" s="520">
        <v>965</v>
      </c>
      <c r="G617" s="73">
        <v>1046</v>
      </c>
      <c r="H617" s="73">
        <v>82</v>
      </c>
      <c r="I617" s="73">
        <v>191</v>
      </c>
      <c r="J617" s="328">
        <v>-109</v>
      </c>
      <c r="K617" s="520">
        <v>1072</v>
      </c>
      <c r="L617" s="73">
        <v>1158</v>
      </c>
      <c r="M617" s="73">
        <v>85</v>
      </c>
      <c r="N617" s="73">
        <v>168</v>
      </c>
      <c r="O617" s="328">
        <v>-83</v>
      </c>
    </row>
    <row r="618" spans="2:15">
      <c r="B618" s="10" t="s">
        <v>46</v>
      </c>
      <c r="C618" s="11" t="s">
        <v>11</v>
      </c>
      <c r="E618" s="528" t="s">
        <v>182</v>
      </c>
      <c r="F618" s="521">
        <v>30548</v>
      </c>
      <c r="G618" s="75">
        <v>30851</v>
      </c>
      <c r="H618" s="75">
        <v>304</v>
      </c>
      <c r="I618" s="75">
        <v>399</v>
      </c>
      <c r="J618" s="84">
        <v>-95</v>
      </c>
      <c r="K618" s="521">
        <v>33628</v>
      </c>
      <c r="L618" s="75">
        <v>33099</v>
      </c>
      <c r="M618" s="75">
        <v>-529</v>
      </c>
      <c r="N618" s="75">
        <v>131</v>
      </c>
      <c r="O618" s="84">
        <v>-660</v>
      </c>
    </row>
    <row r="619" spans="2:15">
      <c r="B619" s="10" t="s">
        <v>46</v>
      </c>
      <c r="C619" s="11" t="s">
        <v>11</v>
      </c>
      <c r="E619" s="543" t="s">
        <v>146</v>
      </c>
      <c r="F619" s="521">
        <f>IF(SUM(G619)-SUM(H619)=0,"- ",SUM(G619)-SUM(H619))</f>
        <v>6073</v>
      </c>
      <c r="G619" s="75">
        <v>6048</v>
      </c>
      <c r="H619" s="75">
        <v>-25</v>
      </c>
      <c r="I619" s="75">
        <v>46</v>
      </c>
      <c r="J619" s="84">
        <v>-71</v>
      </c>
      <c r="K619" s="521">
        <f>IF(SUM(L619)-SUM(M619)=0,"- ",SUM(L619)-SUM(M619))</f>
        <v>5157</v>
      </c>
      <c r="L619" s="75">
        <v>4996</v>
      </c>
      <c r="M619" s="75">
        <v>-161</v>
      </c>
      <c r="N619" s="75">
        <v>22</v>
      </c>
      <c r="O619" s="84">
        <v>-183</v>
      </c>
    </row>
    <row r="620" spans="2:15">
      <c r="B620" s="10" t="s">
        <v>46</v>
      </c>
      <c r="C620" s="11" t="s">
        <v>11</v>
      </c>
      <c r="E620" s="543" t="s">
        <v>159</v>
      </c>
      <c r="F620" s="521">
        <f t="shared" ref="F620:F623" si="11">IF(SUM(G620)-SUM(H620)=0,"- ",SUM(G620)-SUM(H620))</f>
        <v>4799</v>
      </c>
      <c r="G620" s="75">
        <v>4849</v>
      </c>
      <c r="H620" s="75">
        <v>50</v>
      </c>
      <c r="I620" s="75">
        <v>51</v>
      </c>
      <c r="J620" s="84">
        <v>-1</v>
      </c>
      <c r="K620" s="521">
        <f t="shared" ref="K620:K627" si="12">IF(SUM(L620)-SUM(M620)=0,"- ",SUM(L620)-SUM(M620))</f>
        <v>5236</v>
      </c>
      <c r="L620" s="75">
        <v>5244</v>
      </c>
      <c r="M620" s="75">
        <v>8</v>
      </c>
      <c r="N620" s="75">
        <v>34</v>
      </c>
      <c r="O620" s="84">
        <v>-26</v>
      </c>
    </row>
    <row r="621" spans="2:15">
      <c r="B621" s="10" t="s">
        <v>46</v>
      </c>
      <c r="C621" s="11" t="s">
        <v>11</v>
      </c>
      <c r="E621" s="543" t="s">
        <v>160</v>
      </c>
      <c r="F621" s="521" t="str">
        <f t="shared" si="11"/>
        <v xml:space="preserve">- </v>
      </c>
      <c r="G621" s="75" t="s">
        <v>464</v>
      </c>
      <c r="H621" s="75" t="s">
        <v>464</v>
      </c>
      <c r="I621" s="75" t="s">
        <v>464</v>
      </c>
      <c r="J621" s="84" t="s">
        <v>464</v>
      </c>
      <c r="K621" s="521" t="str">
        <f t="shared" si="12"/>
        <v xml:space="preserve">- </v>
      </c>
      <c r="L621" s="75" t="s">
        <v>464</v>
      </c>
      <c r="M621" s="75" t="s">
        <v>464</v>
      </c>
      <c r="N621" s="75" t="s">
        <v>464</v>
      </c>
      <c r="O621" s="84" t="s">
        <v>464</v>
      </c>
    </row>
    <row r="622" spans="2:15">
      <c r="B622" s="10" t="s">
        <v>46</v>
      </c>
      <c r="C622" s="11" t="s">
        <v>11</v>
      </c>
      <c r="E622" s="543" t="s">
        <v>161</v>
      </c>
      <c r="F622" s="521">
        <f t="shared" si="11"/>
        <v>19674</v>
      </c>
      <c r="G622" s="75">
        <v>19951</v>
      </c>
      <c r="H622" s="75">
        <v>277</v>
      </c>
      <c r="I622" s="75">
        <v>300</v>
      </c>
      <c r="J622" s="84">
        <v>-23</v>
      </c>
      <c r="K622" s="521">
        <f t="shared" si="12"/>
        <v>23231</v>
      </c>
      <c r="L622" s="75">
        <v>22857</v>
      </c>
      <c r="M622" s="75">
        <v>-374</v>
      </c>
      <c r="N622" s="75">
        <v>75</v>
      </c>
      <c r="O622" s="84">
        <v>-449</v>
      </c>
    </row>
    <row r="623" spans="2:15">
      <c r="B623" s="10" t="s">
        <v>46</v>
      </c>
      <c r="C623" s="11" t="s">
        <v>11</v>
      </c>
      <c r="E623" s="528" t="s">
        <v>163</v>
      </c>
      <c r="F623" s="521">
        <f t="shared" si="11"/>
        <v>29348</v>
      </c>
      <c r="G623" s="75">
        <v>29388</v>
      </c>
      <c r="H623" s="75">
        <v>40</v>
      </c>
      <c r="I623" s="75">
        <v>831</v>
      </c>
      <c r="J623" s="84">
        <v>-791</v>
      </c>
      <c r="K623" s="521">
        <f t="shared" si="12"/>
        <v>31517</v>
      </c>
      <c r="L623" s="75">
        <v>30553</v>
      </c>
      <c r="M623" s="75">
        <v>-964</v>
      </c>
      <c r="N623" s="75">
        <v>621</v>
      </c>
      <c r="O623" s="84">
        <v>-1585</v>
      </c>
    </row>
    <row r="624" spans="2:15">
      <c r="B624" s="10" t="s">
        <v>46</v>
      </c>
      <c r="C624" s="11" t="s">
        <v>11</v>
      </c>
      <c r="E624" s="543" t="s">
        <v>423</v>
      </c>
      <c r="F624" s="521" t="str">
        <f t="shared" ref="F624:F627" si="13">IF(SUM(G624)-SUM(H624)=0,"- ",SUM(G624)-SUM(H624))</f>
        <v xml:space="preserve">- </v>
      </c>
      <c r="G624" s="75" t="s">
        <v>464</v>
      </c>
      <c r="H624" s="75" t="s">
        <v>464</v>
      </c>
      <c r="I624" s="75" t="s">
        <v>464</v>
      </c>
      <c r="J624" s="84" t="s">
        <v>464</v>
      </c>
      <c r="K624" s="521" t="str">
        <f t="shared" si="12"/>
        <v xml:space="preserve">- </v>
      </c>
      <c r="L624" s="75" t="s">
        <v>464</v>
      </c>
      <c r="M624" s="75" t="s">
        <v>464</v>
      </c>
      <c r="N624" s="75" t="s">
        <v>464</v>
      </c>
      <c r="O624" s="84" t="s">
        <v>464</v>
      </c>
    </row>
    <row r="625" spans="2:15">
      <c r="B625" s="10" t="s">
        <v>46</v>
      </c>
      <c r="C625" s="11" t="s">
        <v>11</v>
      </c>
      <c r="E625" s="548" t="s">
        <v>162</v>
      </c>
      <c r="F625" s="521" t="str">
        <f t="shared" si="13"/>
        <v xml:space="preserve">- </v>
      </c>
      <c r="G625" s="75" t="s">
        <v>464</v>
      </c>
      <c r="H625" s="75" t="s">
        <v>464</v>
      </c>
      <c r="I625" s="75" t="s">
        <v>464</v>
      </c>
      <c r="J625" s="84" t="s">
        <v>464</v>
      </c>
      <c r="K625" s="521" t="str">
        <f t="shared" si="12"/>
        <v xml:space="preserve">- </v>
      </c>
      <c r="L625" s="75" t="s">
        <v>464</v>
      </c>
      <c r="M625" s="75" t="s">
        <v>464</v>
      </c>
      <c r="N625" s="75" t="s">
        <v>464</v>
      </c>
      <c r="O625" s="84" t="s">
        <v>464</v>
      </c>
    </row>
    <row r="626" spans="2:15">
      <c r="B626" s="10" t="s">
        <v>46</v>
      </c>
      <c r="C626" s="11" t="s">
        <v>11</v>
      </c>
      <c r="E626" s="548" t="s">
        <v>165</v>
      </c>
      <c r="F626" s="521" t="str">
        <f t="shared" si="13"/>
        <v xml:space="preserve">- </v>
      </c>
      <c r="G626" s="75" t="s">
        <v>464</v>
      </c>
      <c r="H626" s="75" t="s">
        <v>464</v>
      </c>
      <c r="I626" s="75" t="s">
        <v>464</v>
      </c>
      <c r="J626" s="84" t="s">
        <v>464</v>
      </c>
      <c r="K626" s="521" t="str">
        <f t="shared" si="12"/>
        <v xml:space="preserve">- </v>
      </c>
      <c r="L626" s="75" t="s">
        <v>464</v>
      </c>
      <c r="M626" s="75" t="s">
        <v>464</v>
      </c>
      <c r="N626" s="75" t="s">
        <v>464</v>
      </c>
      <c r="O626" s="84" t="s">
        <v>464</v>
      </c>
    </row>
    <row r="627" spans="2:15">
      <c r="B627" s="10" t="s">
        <v>46</v>
      </c>
      <c r="C627" s="11" t="s">
        <v>11</v>
      </c>
      <c r="E627" s="551" t="s">
        <v>163</v>
      </c>
      <c r="F627" s="521" t="str">
        <f t="shared" si="13"/>
        <v xml:space="preserve">- </v>
      </c>
      <c r="G627" s="549" t="s">
        <v>464</v>
      </c>
      <c r="H627" s="549" t="s">
        <v>464</v>
      </c>
      <c r="I627" s="549" t="s">
        <v>464</v>
      </c>
      <c r="J627" s="550" t="s">
        <v>464</v>
      </c>
      <c r="K627" s="521" t="str">
        <f t="shared" si="12"/>
        <v xml:space="preserve">- </v>
      </c>
      <c r="L627" s="549" t="s">
        <v>464</v>
      </c>
      <c r="M627" s="549" t="s">
        <v>464</v>
      </c>
      <c r="N627" s="549" t="s">
        <v>464</v>
      </c>
      <c r="O627" s="550" t="s">
        <v>464</v>
      </c>
    </row>
    <row r="628" spans="2:15" ht="12.75" thickBot="1">
      <c r="B628" s="12" t="s">
        <v>46</v>
      </c>
      <c r="C628" s="13" t="s">
        <v>11</v>
      </c>
      <c r="E628" s="529" t="s">
        <v>158</v>
      </c>
      <c r="F628" s="536">
        <v>60863</v>
      </c>
      <c r="G628" s="85">
        <v>61288</v>
      </c>
      <c r="H628" s="85">
        <v>424</v>
      </c>
      <c r="I628" s="85">
        <v>1422</v>
      </c>
      <c r="J628" s="86">
        <v>-997</v>
      </c>
      <c r="K628" s="536">
        <v>66219</v>
      </c>
      <c r="L628" s="85">
        <v>64812</v>
      </c>
      <c r="M628" s="85">
        <v>-1407</v>
      </c>
      <c r="N628" s="85">
        <v>921</v>
      </c>
      <c r="O628" s="86">
        <v>-2328</v>
      </c>
    </row>
    <row r="630" spans="2:15" ht="15" thickBot="1">
      <c r="E630" s="441" t="s">
        <v>438</v>
      </c>
    </row>
    <row r="631" spans="2:15">
      <c r="G631" s="499">
        <v>202203</v>
      </c>
      <c r="H631" s="477">
        <v>202303</v>
      </c>
    </row>
    <row r="632" spans="2:15" ht="12.75" thickBot="1">
      <c r="E632" s="362"/>
      <c r="F632" s="362"/>
      <c r="G632" s="500" t="s">
        <v>481</v>
      </c>
      <c r="H632" s="479" t="s">
        <v>460</v>
      </c>
    </row>
    <row r="633" spans="2:15">
      <c r="B633" s="8" t="s">
        <v>46</v>
      </c>
      <c r="C633" s="9" t="s">
        <v>11</v>
      </c>
      <c r="E633" s="236" t="s">
        <v>431</v>
      </c>
      <c r="F633" s="367"/>
      <c r="G633" s="144">
        <v>-21</v>
      </c>
      <c r="H633" s="507">
        <v>-33</v>
      </c>
    </row>
    <row r="634" spans="2:15" ht="13.5">
      <c r="B634" s="10" t="s">
        <v>46</v>
      </c>
      <c r="C634" s="11" t="s">
        <v>11</v>
      </c>
      <c r="E634" s="555" t="s">
        <v>432</v>
      </c>
      <c r="F634" s="556"/>
      <c r="G634" s="157">
        <v>118</v>
      </c>
      <c r="H634" s="515">
        <v>45</v>
      </c>
    </row>
    <row r="635" spans="2:15" ht="13.5">
      <c r="B635" s="10" t="s">
        <v>46</v>
      </c>
      <c r="C635" s="11" t="s">
        <v>11</v>
      </c>
      <c r="E635" s="555" t="s">
        <v>433</v>
      </c>
      <c r="F635" s="556"/>
      <c r="G635" s="157">
        <v>3</v>
      </c>
      <c r="H635" s="515" t="s">
        <v>464</v>
      </c>
    </row>
    <row r="636" spans="2:15">
      <c r="B636" s="10" t="s">
        <v>46</v>
      </c>
      <c r="C636" s="11" t="s">
        <v>11</v>
      </c>
      <c r="E636" s="555" t="s">
        <v>434</v>
      </c>
      <c r="F636" s="50"/>
      <c r="G636" s="558">
        <v>0</v>
      </c>
      <c r="H636" s="557">
        <v>0</v>
      </c>
    </row>
    <row r="637" spans="2:15">
      <c r="B637" s="10" t="s">
        <v>46</v>
      </c>
      <c r="C637" s="11" t="s">
        <v>11</v>
      </c>
      <c r="E637" s="443" t="s">
        <v>435</v>
      </c>
      <c r="F637" s="17"/>
      <c r="G637" s="101">
        <v>-142</v>
      </c>
      <c r="H637" s="557">
        <v>-78</v>
      </c>
    </row>
    <row r="638" spans="2:15">
      <c r="B638" s="10" t="s">
        <v>46</v>
      </c>
      <c r="C638" s="11" t="s">
        <v>11</v>
      </c>
      <c r="E638" s="443" t="s">
        <v>436</v>
      </c>
      <c r="F638" s="17"/>
      <c r="G638" s="101" t="s">
        <v>464</v>
      </c>
      <c r="H638" s="557" t="s">
        <v>464</v>
      </c>
    </row>
    <row r="639" spans="2:15">
      <c r="B639" s="10" t="s">
        <v>46</v>
      </c>
      <c r="C639" s="11" t="s">
        <v>11</v>
      </c>
      <c r="E639" s="339" t="s">
        <v>437</v>
      </c>
      <c r="F639" s="17"/>
      <c r="G639" s="49">
        <v>-18</v>
      </c>
      <c r="H639" s="557">
        <v>114</v>
      </c>
    </row>
    <row r="640" spans="2:15">
      <c r="B640" s="10" t="s">
        <v>46</v>
      </c>
      <c r="C640" s="11" t="s">
        <v>11</v>
      </c>
      <c r="E640" s="443" t="s">
        <v>432</v>
      </c>
      <c r="F640" s="17"/>
      <c r="G640" s="49" t="s">
        <v>464</v>
      </c>
      <c r="H640" s="557">
        <v>119</v>
      </c>
    </row>
    <row r="641" spans="2:8">
      <c r="B641" s="10" t="s">
        <v>46</v>
      </c>
      <c r="C641" s="11" t="s">
        <v>11</v>
      </c>
      <c r="E641" s="443" t="s">
        <v>434</v>
      </c>
      <c r="F641" s="17"/>
      <c r="G641" s="49" t="s">
        <v>464</v>
      </c>
      <c r="H641" s="557">
        <v>-5</v>
      </c>
    </row>
    <row r="642" spans="2:8" ht="12.75" thickBot="1">
      <c r="B642" s="12" t="s">
        <v>46</v>
      </c>
      <c r="C642" s="13" t="s">
        <v>11</v>
      </c>
      <c r="E642" s="444" t="s">
        <v>436</v>
      </c>
      <c r="F642" s="348"/>
      <c r="G642" s="559">
        <v>-18</v>
      </c>
      <c r="H642" s="350" t="s">
        <v>464</v>
      </c>
    </row>
  </sheetData>
  <mergeCells count="47">
    <mergeCell ref="N316:N317"/>
    <mergeCell ref="E372:F372"/>
    <mergeCell ref="E426:H426"/>
    <mergeCell ref="E503:F504"/>
    <mergeCell ref="J553:J554"/>
    <mergeCell ref="H553:H554"/>
    <mergeCell ref="I553:I554"/>
    <mergeCell ref="L241:L244"/>
    <mergeCell ref="I242:I243"/>
    <mergeCell ref="B1:C1"/>
    <mergeCell ref="B2:C2"/>
    <mergeCell ref="H316:H317"/>
    <mergeCell ref="I316:I317"/>
    <mergeCell ref="J316:J317"/>
    <mergeCell ref="L316:L317"/>
    <mergeCell ref="E1:E2"/>
    <mergeCell ref="E241:F244"/>
    <mergeCell ref="K241:K244"/>
    <mergeCell ref="E278:E279"/>
    <mergeCell ref="E268:E269"/>
    <mergeCell ref="E270:E271"/>
    <mergeCell ref="E272:E273"/>
    <mergeCell ref="E274:E275"/>
    <mergeCell ref="M266:M267"/>
    <mergeCell ref="N266:N267"/>
    <mergeCell ref="E245:E246"/>
    <mergeCell ref="E247:E248"/>
    <mergeCell ref="E249:E250"/>
    <mergeCell ref="E251:E252"/>
    <mergeCell ref="E253:E254"/>
    <mergeCell ref="E255:E256"/>
    <mergeCell ref="E257:E258"/>
    <mergeCell ref="E259:E260"/>
    <mergeCell ref="G266:G267"/>
    <mergeCell ref="L266:L267"/>
    <mergeCell ref="H615:H616"/>
    <mergeCell ref="M615:M616"/>
    <mergeCell ref="E276:E277"/>
    <mergeCell ref="E280:E281"/>
    <mergeCell ref="E282:E283"/>
    <mergeCell ref="E517:F518"/>
    <mergeCell ref="G553:G554"/>
    <mergeCell ref="M316:M317"/>
    <mergeCell ref="G601:G602"/>
    <mergeCell ref="H601:H602"/>
    <mergeCell ref="L601:L602"/>
    <mergeCell ref="M601:M602"/>
  </mergeCells>
  <phoneticPr fontId="4"/>
  <conditionalFormatting sqref="G576:H594">
    <cfRule type="containsText" dxfId="5" priority="1" operator="containsText" text="既達成">
      <formula>NOT(ISERROR(SEARCH("既達成",G576)))</formula>
    </cfRule>
    <cfRule type="containsText" dxfId="4" priority="2" operator="containsText" text="賄い達成">
      <formula>NOT(ISERROR(SEARCH("賄い達成",G576)))</formula>
    </cfRule>
  </conditionalFormatting>
  <conditionalFormatting sqref="J576:J594">
    <cfRule type="cellIs" dxfId="3" priority="3" operator="equal">
      <formula>"〇賄い達成"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D89DC-DD0D-48D1-9CA8-19767A0555F1}">
  <dimension ref="A1:O642"/>
  <sheetViews>
    <sheetView showGridLines="0" workbookViewId="0">
      <pane ySplit="3" topLeftCell="A4" activePane="bottomLeft" state="frozen"/>
      <selection activeCell="L312" sqref="L312"/>
      <selection pane="bottomLeft" activeCell="L2" sqref="L2"/>
    </sheetView>
  </sheetViews>
  <sheetFormatPr defaultRowHeight="12"/>
  <cols>
    <col min="1" max="1" width="9" style="1"/>
    <col min="2" max="2" width="4.5" style="1" bestFit="1" customWidth="1"/>
    <col min="3" max="3" width="9" style="1"/>
    <col min="4" max="4" width="1.625" style="1" customWidth="1"/>
    <col min="5" max="5" width="15.125" style="1" customWidth="1"/>
    <col min="6" max="6" width="11" style="1" customWidth="1"/>
    <col min="7" max="12" width="11.875" style="1" customWidth="1"/>
    <col min="13" max="14" width="11" style="1" customWidth="1"/>
    <col min="15" max="15" width="11.375" style="1" bestFit="1" customWidth="1"/>
    <col min="16" max="16384" width="9" style="1"/>
  </cols>
  <sheetData>
    <row r="1" spans="2:12" s="3" customFormat="1" ht="20.25" thickTop="1">
      <c r="B1" s="697" t="s">
        <v>449</v>
      </c>
      <c r="C1" s="698"/>
      <c r="E1" s="699" t="s">
        <v>300</v>
      </c>
      <c r="F1" s="248">
        <v>202303</v>
      </c>
      <c r="H1" s="59" t="s">
        <v>10</v>
      </c>
      <c r="I1" s="60" t="s">
        <v>8</v>
      </c>
      <c r="J1" s="61" t="s">
        <v>9</v>
      </c>
      <c r="K1" s="62"/>
      <c r="L1" s="60" t="s">
        <v>24</v>
      </c>
    </row>
    <row r="2" spans="2:12" s="3" customFormat="1" ht="20.25" thickBot="1">
      <c r="B2" s="701" t="s">
        <v>454</v>
      </c>
      <c r="C2" s="702"/>
      <c r="E2" s="700" t="e">
        <v>#REF!</v>
      </c>
      <c r="F2" s="249" t="s">
        <v>460</v>
      </c>
      <c r="H2" s="63">
        <v>52</v>
      </c>
      <c r="I2" s="64"/>
      <c r="J2" s="65" t="s">
        <v>459</v>
      </c>
      <c r="K2" s="66"/>
      <c r="L2" s="64"/>
    </row>
    <row r="5" spans="2:12" s="34" customFormat="1" ht="18.75">
      <c r="E5" s="138" t="s">
        <v>0</v>
      </c>
    </row>
    <row r="6" spans="2:12" s="4" customFormat="1" ht="16.5"/>
    <row r="7" spans="2:12" s="5" customFormat="1" ht="15" thickBot="1">
      <c r="E7" s="67" t="s">
        <v>323</v>
      </c>
    </row>
    <row r="8" spans="2:12">
      <c r="B8" s="7"/>
      <c r="C8" s="7"/>
      <c r="E8" s="58"/>
      <c r="F8" s="581"/>
      <c r="G8" s="610">
        <v>201903</v>
      </c>
      <c r="H8" s="426">
        <v>202003</v>
      </c>
      <c r="I8" s="426">
        <v>202103</v>
      </c>
      <c r="J8" s="426">
        <v>202203</v>
      </c>
      <c r="K8" s="427">
        <v>202303</v>
      </c>
      <c r="L8" s="127"/>
    </row>
    <row r="9" spans="2:12">
      <c r="B9" s="128"/>
      <c r="E9" s="58"/>
      <c r="F9" s="581"/>
      <c r="G9" s="611" t="s">
        <v>478</v>
      </c>
      <c r="H9" s="428" t="s">
        <v>479</v>
      </c>
      <c r="I9" s="428" t="s">
        <v>480</v>
      </c>
      <c r="J9" s="428" t="s">
        <v>481</v>
      </c>
      <c r="K9" s="429" t="s">
        <v>460</v>
      </c>
      <c r="L9" s="127"/>
    </row>
    <row r="10" spans="2:12" ht="12.75" thickBot="1">
      <c r="B10" s="128"/>
      <c r="E10" s="582"/>
      <c r="F10" s="583"/>
      <c r="G10" s="612"/>
      <c r="H10" s="430"/>
      <c r="I10" s="430"/>
      <c r="J10" s="430" t="s">
        <v>15</v>
      </c>
      <c r="K10" s="431" t="s">
        <v>14</v>
      </c>
      <c r="L10" s="127"/>
    </row>
    <row r="11" spans="2:12">
      <c r="B11" s="8" t="s">
        <v>46</v>
      </c>
      <c r="C11" s="9" t="s">
        <v>11</v>
      </c>
      <c r="D11" s="7"/>
      <c r="E11" s="577" t="s">
        <v>343</v>
      </c>
      <c r="F11" s="79"/>
      <c r="G11" s="120">
        <v>1608</v>
      </c>
      <c r="H11" s="120">
        <v>1790</v>
      </c>
      <c r="I11" s="120">
        <v>1834</v>
      </c>
      <c r="J11" s="120">
        <v>1621</v>
      </c>
      <c r="K11" s="129">
        <v>1596</v>
      </c>
      <c r="L11" s="127"/>
    </row>
    <row r="12" spans="2:12">
      <c r="B12" s="10" t="s">
        <v>46</v>
      </c>
      <c r="C12" s="11" t="s">
        <v>11</v>
      </c>
      <c r="D12" s="7"/>
      <c r="E12" s="117" t="s">
        <v>344</v>
      </c>
      <c r="F12" s="121"/>
      <c r="G12" s="122">
        <v>154</v>
      </c>
      <c r="H12" s="122">
        <v>247</v>
      </c>
      <c r="I12" s="122">
        <v>126</v>
      </c>
      <c r="J12" s="122">
        <v>353</v>
      </c>
      <c r="K12" s="130">
        <v>399</v>
      </c>
      <c r="L12" s="127"/>
    </row>
    <row r="13" spans="2:12">
      <c r="B13" s="10" t="s">
        <v>46</v>
      </c>
      <c r="C13" s="11" t="s">
        <v>11</v>
      </c>
      <c r="D13" s="7"/>
      <c r="E13" s="117" t="s">
        <v>345</v>
      </c>
      <c r="F13" s="121"/>
      <c r="G13" s="122">
        <v>144</v>
      </c>
      <c r="H13" s="122">
        <v>241</v>
      </c>
      <c r="I13" s="122">
        <v>92</v>
      </c>
      <c r="J13" s="122">
        <v>325</v>
      </c>
      <c r="K13" s="130">
        <v>282</v>
      </c>
      <c r="L13" s="127"/>
    </row>
    <row r="14" spans="2:12">
      <c r="B14" s="10" t="s">
        <v>46</v>
      </c>
      <c r="C14" s="11" t="s">
        <v>11</v>
      </c>
      <c r="D14" s="7"/>
      <c r="E14" s="117" t="s">
        <v>346</v>
      </c>
      <c r="F14" s="121"/>
      <c r="G14" s="122">
        <v>204</v>
      </c>
      <c r="H14" s="122">
        <v>208</v>
      </c>
      <c r="I14" s="122">
        <v>207</v>
      </c>
      <c r="J14" s="122">
        <v>207</v>
      </c>
      <c r="K14" s="130">
        <v>205</v>
      </c>
      <c r="L14" s="127"/>
    </row>
    <row r="15" spans="2:12">
      <c r="B15" s="10" t="s">
        <v>461</v>
      </c>
      <c r="C15" s="11" t="s">
        <v>462</v>
      </c>
      <c r="D15" s="7"/>
      <c r="E15" s="117" t="s">
        <v>347</v>
      </c>
      <c r="F15" s="121"/>
      <c r="G15" s="123">
        <v>409</v>
      </c>
      <c r="H15" s="123">
        <v>416</v>
      </c>
      <c r="I15" s="123">
        <v>415</v>
      </c>
      <c r="J15" s="123">
        <v>414</v>
      </c>
      <c r="K15" s="131">
        <v>411</v>
      </c>
      <c r="L15" s="127"/>
    </row>
    <row r="16" spans="2:12">
      <c r="B16" s="10" t="s">
        <v>46</v>
      </c>
      <c r="C16" s="11" t="s">
        <v>11</v>
      </c>
      <c r="D16" s="7"/>
      <c r="E16" s="117" t="s">
        <v>348</v>
      </c>
      <c r="F16" s="121"/>
      <c r="G16" s="122">
        <v>8353</v>
      </c>
      <c r="H16" s="122">
        <v>8192</v>
      </c>
      <c r="I16" s="122">
        <v>8325</v>
      </c>
      <c r="J16" s="122">
        <v>8264</v>
      </c>
      <c r="K16" s="130">
        <v>7879</v>
      </c>
      <c r="L16" s="127"/>
    </row>
    <row r="17" spans="2:12">
      <c r="B17" s="10" t="s">
        <v>46</v>
      </c>
      <c r="C17" s="11" t="s">
        <v>11</v>
      </c>
      <c r="D17" s="7"/>
      <c r="E17" s="117" t="s">
        <v>349</v>
      </c>
      <c r="F17" s="121"/>
      <c r="G17" s="122">
        <v>135797</v>
      </c>
      <c r="H17" s="122">
        <v>135770</v>
      </c>
      <c r="I17" s="122">
        <v>141132</v>
      </c>
      <c r="J17" s="122">
        <v>148890</v>
      </c>
      <c r="K17" s="130">
        <v>145817</v>
      </c>
      <c r="L17" s="127"/>
    </row>
    <row r="18" spans="2:12">
      <c r="B18" s="10" t="s">
        <v>46</v>
      </c>
      <c r="C18" s="11" t="s">
        <v>11</v>
      </c>
      <c r="D18" s="7"/>
      <c r="E18" s="117" t="s">
        <v>350</v>
      </c>
      <c r="F18" s="121"/>
      <c r="G18" s="122">
        <v>126729</v>
      </c>
      <c r="H18" s="122">
        <v>126913</v>
      </c>
      <c r="I18" s="122">
        <v>132034</v>
      </c>
      <c r="J18" s="122">
        <v>137574</v>
      </c>
      <c r="K18" s="130">
        <v>137365</v>
      </c>
      <c r="L18" s="127"/>
    </row>
    <row r="19" spans="2:12">
      <c r="B19" s="10" t="s">
        <v>46</v>
      </c>
      <c r="C19" s="11" t="s">
        <v>11</v>
      </c>
      <c r="D19" s="7"/>
      <c r="E19" s="117" t="s">
        <v>351</v>
      </c>
      <c r="F19" s="121"/>
      <c r="G19" s="124">
        <v>69478</v>
      </c>
      <c r="H19" s="124">
        <v>69755</v>
      </c>
      <c r="I19" s="124">
        <v>72096</v>
      </c>
      <c r="J19" s="124">
        <v>70980</v>
      </c>
      <c r="K19" s="132">
        <v>69184</v>
      </c>
      <c r="L19" s="127"/>
    </row>
    <row r="20" spans="2:12">
      <c r="B20" s="10" t="s">
        <v>46</v>
      </c>
      <c r="C20" s="11" t="s">
        <v>11</v>
      </c>
      <c r="D20" s="7"/>
      <c r="E20" s="117" t="s">
        <v>352</v>
      </c>
      <c r="F20" s="121"/>
      <c r="G20" s="124">
        <v>33503</v>
      </c>
      <c r="H20" s="124">
        <v>34260</v>
      </c>
      <c r="I20" s="124">
        <v>34321</v>
      </c>
      <c r="J20" s="124">
        <v>40850</v>
      </c>
      <c r="K20" s="132">
        <v>41229</v>
      </c>
      <c r="L20" s="127"/>
    </row>
    <row r="21" spans="2:12">
      <c r="B21" s="10" t="s">
        <v>46</v>
      </c>
      <c r="C21" s="11" t="s">
        <v>12</v>
      </c>
      <c r="D21" s="7"/>
      <c r="E21" s="117" t="s">
        <v>353</v>
      </c>
      <c r="F21" s="121"/>
      <c r="G21" s="125">
        <v>10.68</v>
      </c>
      <c r="H21" s="125">
        <v>10.62</v>
      </c>
      <c r="I21" s="125">
        <v>10.89</v>
      </c>
      <c r="J21" s="125">
        <v>11.05</v>
      </c>
      <c r="K21" s="133">
        <v>11.62</v>
      </c>
      <c r="L21" s="127"/>
    </row>
    <row r="22" spans="2:12">
      <c r="B22" s="10" t="s">
        <v>461</v>
      </c>
      <c r="C22" s="11" t="s">
        <v>11</v>
      </c>
      <c r="D22" s="7"/>
      <c r="E22" s="117" t="s">
        <v>354</v>
      </c>
      <c r="F22" s="121"/>
      <c r="G22" s="124">
        <v>6</v>
      </c>
      <c r="H22" s="124">
        <v>6.173</v>
      </c>
      <c r="I22" s="124">
        <v>6.1790000000000003</v>
      </c>
      <c r="J22" s="124">
        <v>6.1340000000000003</v>
      </c>
      <c r="K22" s="132">
        <v>6.0910000000000002</v>
      </c>
      <c r="L22" s="127"/>
    </row>
    <row r="23" spans="2:12">
      <c r="B23" s="10" t="s">
        <v>461</v>
      </c>
      <c r="C23" s="11" t="s">
        <v>12</v>
      </c>
      <c r="D23" s="7"/>
      <c r="E23" s="117" t="s">
        <v>355</v>
      </c>
      <c r="F23" s="121"/>
      <c r="G23" s="126">
        <v>3</v>
      </c>
      <c r="H23" s="126">
        <v>3</v>
      </c>
      <c r="I23" s="126">
        <v>3</v>
      </c>
      <c r="J23" s="126">
        <v>3</v>
      </c>
      <c r="K23" s="134">
        <v>3</v>
      </c>
      <c r="L23" s="127"/>
    </row>
    <row r="24" spans="2:12" ht="12.75" thickBot="1">
      <c r="B24" s="12" t="s">
        <v>461</v>
      </c>
      <c r="C24" s="13" t="s">
        <v>463</v>
      </c>
      <c r="D24" s="7"/>
      <c r="E24" s="119" t="s">
        <v>356</v>
      </c>
      <c r="F24" s="135"/>
      <c r="G24" s="136">
        <v>12385</v>
      </c>
      <c r="H24" s="136">
        <v>12351</v>
      </c>
      <c r="I24" s="136">
        <v>12264</v>
      </c>
      <c r="J24" s="136">
        <v>12162</v>
      </c>
      <c r="K24" s="137">
        <v>12079</v>
      </c>
      <c r="L24" s="127"/>
    </row>
    <row r="25" spans="2:12" ht="14.25">
      <c r="L25" s="5"/>
    </row>
    <row r="26" spans="2:12" s="35" customFormat="1" ht="18.75">
      <c r="E26" s="161" t="s">
        <v>1</v>
      </c>
      <c r="F26" s="139"/>
      <c r="G26" s="139"/>
      <c r="H26" s="140"/>
    </row>
    <row r="27" spans="2:12" s="2" customFormat="1" ht="16.5">
      <c r="E27" s="162" t="s">
        <v>2</v>
      </c>
      <c r="F27" s="141"/>
      <c r="G27" s="141"/>
      <c r="H27" s="142"/>
    </row>
    <row r="28" spans="2:12" ht="14.25">
      <c r="E28" s="163"/>
      <c r="F28" s="143"/>
      <c r="G28" s="143"/>
      <c r="H28" s="58"/>
    </row>
    <row r="29" spans="2:12" ht="15" thickBot="1">
      <c r="E29" s="163" t="s">
        <v>3</v>
      </c>
      <c r="F29" s="143"/>
      <c r="G29" s="143"/>
      <c r="H29" s="58"/>
    </row>
    <row r="30" spans="2:12">
      <c r="B30" s="7"/>
      <c r="C30" s="7"/>
      <c r="E30" s="58"/>
      <c r="F30" s="581"/>
      <c r="G30" s="584">
        <v>202203</v>
      </c>
      <c r="H30" s="401">
        <v>202303</v>
      </c>
    </row>
    <row r="31" spans="2:12" ht="12.75" thickBot="1">
      <c r="B31" s="25"/>
      <c r="C31" s="26"/>
      <c r="E31" s="582"/>
      <c r="F31" s="583"/>
      <c r="G31" s="585" t="s">
        <v>481</v>
      </c>
      <c r="H31" s="403" t="s">
        <v>460</v>
      </c>
    </row>
    <row r="32" spans="2:12">
      <c r="B32" s="8" t="s">
        <v>46</v>
      </c>
      <c r="C32" s="9" t="s">
        <v>11</v>
      </c>
      <c r="E32" s="603" t="s">
        <v>329</v>
      </c>
      <c r="F32" s="605"/>
      <c r="G32" s="144">
        <v>1342</v>
      </c>
      <c r="H32" s="164">
        <v>1418</v>
      </c>
    </row>
    <row r="33" spans="2:12">
      <c r="B33" s="10" t="s">
        <v>46</v>
      </c>
      <c r="C33" s="11" t="s">
        <v>11</v>
      </c>
      <c r="E33" s="165" t="s">
        <v>330</v>
      </c>
      <c r="F33" s="145"/>
      <c r="G33" s="146">
        <v>1346</v>
      </c>
      <c r="H33" s="166">
        <v>1421</v>
      </c>
    </row>
    <row r="34" spans="2:12">
      <c r="B34" s="10" t="s">
        <v>46</v>
      </c>
      <c r="C34" s="11" t="s">
        <v>11</v>
      </c>
      <c r="E34" s="167" t="s">
        <v>331</v>
      </c>
      <c r="F34" s="148"/>
      <c r="G34" s="149">
        <v>3</v>
      </c>
      <c r="H34" s="168">
        <v>2</v>
      </c>
    </row>
    <row r="35" spans="2:12">
      <c r="B35" s="10" t="s">
        <v>46</v>
      </c>
      <c r="C35" s="11" t="s">
        <v>11</v>
      </c>
      <c r="E35" s="169" t="s">
        <v>332</v>
      </c>
      <c r="F35" s="150"/>
      <c r="G35" s="151">
        <v>53</v>
      </c>
      <c r="H35" s="170">
        <v>44</v>
      </c>
    </row>
    <row r="36" spans="2:12">
      <c r="B36" s="10" t="s">
        <v>46</v>
      </c>
      <c r="C36" s="11" t="s">
        <v>11</v>
      </c>
      <c r="E36" s="165" t="s">
        <v>333</v>
      </c>
      <c r="F36" s="145"/>
      <c r="G36" s="146">
        <v>140</v>
      </c>
      <c r="H36" s="166">
        <v>136</v>
      </c>
    </row>
    <row r="37" spans="2:12">
      <c r="B37" s="10" t="s">
        <v>46</v>
      </c>
      <c r="C37" s="11" t="s">
        <v>11</v>
      </c>
      <c r="E37" s="171" t="s">
        <v>334</v>
      </c>
      <c r="F37" s="153"/>
      <c r="G37" s="154">
        <v>87</v>
      </c>
      <c r="H37" s="172">
        <v>92</v>
      </c>
    </row>
    <row r="38" spans="2:12">
      <c r="B38" s="10" t="s">
        <v>46</v>
      </c>
      <c r="C38" s="11" t="s">
        <v>11</v>
      </c>
      <c r="E38" s="173" t="s">
        <v>335</v>
      </c>
      <c r="F38" s="155"/>
      <c r="G38" s="156" t="s">
        <v>464</v>
      </c>
      <c r="H38" s="174" t="s">
        <v>464</v>
      </c>
    </row>
    <row r="39" spans="2:12">
      <c r="B39" s="10" t="s">
        <v>46</v>
      </c>
      <c r="C39" s="11" t="s">
        <v>11</v>
      </c>
      <c r="E39" s="165" t="s">
        <v>336</v>
      </c>
      <c r="F39" s="145"/>
      <c r="G39" s="157" t="s">
        <v>464</v>
      </c>
      <c r="H39" s="175" t="s">
        <v>464</v>
      </c>
    </row>
    <row r="40" spans="2:12">
      <c r="B40" s="10" t="s">
        <v>46</v>
      </c>
      <c r="C40" s="11" t="s">
        <v>11</v>
      </c>
      <c r="E40" s="167" t="s">
        <v>337</v>
      </c>
      <c r="F40" s="148"/>
      <c r="G40" s="158" t="s">
        <v>464</v>
      </c>
      <c r="H40" s="176" t="s">
        <v>464</v>
      </c>
    </row>
    <row r="41" spans="2:12">
      <c r="B41" s="10" t="s">
        <v>46</v>
      </c>
      <c r="C41" s="11" t="s">
        <v>11</v>
      </c>
      <c r="E41" s="169" t="s">
        <v>338</v>
      </c>
      <c r="F41" s="150"/>
      <c r="G41" s="151">
        <v>51</v>
      </c>
      <c r="H41" s="170">
        <v>23</v>
      </c>
    </row>
    <row r="42" spans="2:12">
      <c r="B42" s="10" t="s">
        <v>46</v>
      </c>
      <c r="C42" s="11" t="s">
        <v>11</v>
      </c>
      <c r="E42" s="165" t="s">
        <v>339</v>
      </c>
      <c r="F42" s="145"/>
      <c r="G42" s="146">
        <v>64</v>
      </c>
      <c r="H42" s="166">
        <v>27</v>
      </c>
    </row>
    <row r="43" spans="2:12">
      <c r="B43" s="10" t="s">
        <v>46</v>
      </c>
      <c r="C43" s="11" t="s">
        <v>11</v>
      </c>
      <c r="E43" s="171" t="s">
        <v>340</v>
      </c>
      <c r="F43" s="153"/>
      <c r="G43" s="154">
        <v>13</v>
      </c>
      <c r="H43" s="172">
        <v>4</v>
      </c>
    </row>
    <row r="44" spans="2:12">
      <c r="B44" s="10" t="s">
        <v>46</v>
      </c>
      <c r="C44" s="11" t="s">
        <v>11</v>
      </c>
      <c r="E44" s="177" t="s">
        <v>341</v>
      </c>
      <c r="F44" s="159"/>
      <c r="G44" s="160">
        <v>1446</v>
      </c>
      <c r="H44" s="178">
        <v>1486</v>
      </c>
    </row>
    <row r="45" spans="2:12" ht="12.75" thickBot="1">
      <c r="B45" s="12" t="s">
        <v>46</v>
      </c>
      <c r="C45" s="13" t="s">
        <v>12</v>
      </c>
      <c r="E45" s="179" t="s">
        <v>342</v>
      </c>
      <c r="F45" s="180"/>
      <c r="G45" s="181">
        <v>1.02</v>
      </c>
      <c r="H45" s="182">
        <v>1.02</v>
      </c>
    </row>
    <row r="46" spans="2:12">
      <c r="B46" s="7"/>
      <c r="C46" s="7"/>
      <c r="E46" s="21"/>
      <c r="F46" s="21"/>
      <c r="G46" s="21"/>
      <c r="J46" s="22"/>
      <c r="L46" s="22"/>
    </row>
    <row r="47" spans="2:12" ht="15" thickBot="1">
      <c r="E47" s="163" t="s">
        <v>324</v>
      </c>
      <c r="F47" s="143"/>
      <c r="G47" s="143"/>
      <c r="H47" s="58"/>
    </row>
    <row r="48" spans="2:12">
      <c r="B48" s="7"/>
      <c r="C48" s="7"/>
      <c r="E48" s="58"/>
      <c r="F48" s="581"/>
      <c r="G48" s="584">
        <v>202203</v>
      </c>
      <c r="H48" s="401">
        <v>202303</v>
      </c>
    </row>
    <row r="49" spans="2:12" ht="12.75" thickBot="1">
      <c r="B49" s="25"/>
      <c r="C49" s="26"/>
      <c r="E49" s="582"/>
      <c r="F49" s="583"/>
      <c r="G49" s="585" t="s">
        <v>481</v>
      </c>
      <c r="H49" s="403" t="s">
        <v>460</v>
      </c>
    </row>
    <row r="50" spans="2:12">
      <c r="B50" s="8" t="s">
        <v>46</v>
      </c>
      <c r="C50" s="9" t="s">
        <v>11</v>
      </c>
      <c r="E50" s="603" t="s">
        <v>325</v>
      </c>
      <c r="F50" s="605"/>
      <c r="G50" s="144">
        <v>368</v>
      </c>
      <c r="H50" s="164">
        <v>418</v>
      </c>
    </row>
    <row r="51" spans="2:12">
      <c r="B51" s="10" t="s">
        <v>46</v>
      </c>
      <c r="C51" s="11" t="s">
        <v>11</v>
      </c>
      <c r="E51" s="200" t="s">
        <v>326</v>
      </c>
      <c r="F51" s="145"/>
      <c r="G51" s="146">
        <v>335</v>
      </c>
      <c r="H51" s="166">
        <v>418</v>
      </c>
    </row>
    <row r="52" spans="2:12">
      <c r="B52" s="10" t="s">
        <v>46</v>
      </c>
      <c r="C52" s="11" t="s">
        <v>12</v>
      </c>
      <c r="E52" s="200" t="s">
        <v>327</v>
      </c>
      <c r="F52" s="145"/>
      <c r="G52" s="146">
        <v>295</v>
      </c>
      <c r="H52" s="166">
        <v>421</v>
      </c>
    </row>
    <row r="53" spans="2:12">
      <c r="B53" s="10" t="s">
        <v>46</v>
      </c>
      <c r="C53" s="11" t="s">
        <v>11</v>
      </c>
      <c r="E53" s="201" t="s">
        <v>327</v>
      </c>
      <c r="F53" s="210"/>
      <c r="G53" s="149">
        <v>295</v>
      </c>
      <c r="H53" s="168">
        <v>421</v>
      </c>
    </row>
    <row r="54" spans="2:12" ht="12.75" thickBot="1">
      <c r="B54" s="10" t="s">
        <v>46</v>
      </c>
      <c r="C54" s="11" t="s">
        <v>11</v>
      </c>
      <c r="E54" s="206" t="s">
        <v>328</v>
      </c>
      <c r="F54" s="207"/>
      <c r="G54" s="208"/>
      <c r="H54" s="209"/>
    </row>
    <row r="55" spans="2:12">
      <c r="B55" s="7"/>
      <c r="C55" s="7"/>
      <c r="E55" s="191"/>
      <c r="F55" s="191"/>
      <c r="G55" s="216"/>
      <c r="H55" s="216"/>
    </row>
    <row r="56" spans="2:12" ht="15" thickBot="1">
      <c r="E56" s="67" t="s">
        <v>4</v>
      </c>
      <c r="F56" s="5"/>
      <c r="G56" s="5"/>
    </row>
    <row r="57" spans="2:12">
      <c r="B57" s="7"/>
      <c r="C57" s="7"/>
      <c r="E57" s="58"/>
      <c r="F57" s="581"/>
      <c r="G57" s="601">
        <v>202203</v>
      </c>
      <c r="H57" s="89"/>
      <c r="I57" s="90"/>
      <c r="J57" s="418">
        <v>202303</v>
      </c>
      <c r="K57" s="89"/>
      <c r="L57" s="91"/>
    </row>
    <row r="58" spans="2:12">
      <c r="B58" s="27"/>
      <c r="C58" s="6"/>
      <c r="E58" s="58"/>
      <c r="F58" s="581"/>
      <c r="G58" s="606" t="s">
        <v>481</v>
      </c>
      <c r="H58" s="93"/>
      <c r="I58" s="94"/>
      <c r="J58" s="423" t="s">
        <v>460</v>
      </c>
      <c r="K58" s="93"/>
      <c r="L58" s="95"/>
    </row>
    <row r="59" spans="2:12">
      <c r="B59" s="27"/>
      <c r="C59" s="6"/>
      <c r="E59" s="58"/>
      <c r="F59" s="581"/>
      <c r="G59" s="607" t="s">
        <v>5</v>
      </c>
      <c r="H59" s="424" t="s">
        <v>6</v>
      </c>
      <c r="I59" s="424" t="s">
        <v>7</v>
      </c>
      <c r="J59" s="424" t="s">
        <v>5</v>
      </c>
      <c r="K59" s="424" t="s">
        <v>6</v>
      </c>
      <c r="L59" s="425" t="s">
        <v>7</v>
      </c>
    </row>
    <row r="60" spans="2:12" ht="12.75" thickBot="1">
      <c r="B60" s="27"/>
      <c r="C60" s="6"/>
      <c r="E60" s="582"/>
      <c r="F60" s="583"/>
      <c r="G60" s="608" t="s">
        <v>11</v>
      </c>
      <c r="H60" s="392" t="s">
        <v>11</v>
      </c>
      <c r="I60" s="392" t="s">
        <v>12</v>
      </c>
      <c r="J60" s="392" t="s">
        <v>11</v>
      </c>
      <c r="K60" s="392" t="s">
        <v>11</v>
      </c>
      <c r="L60" s="393" t="s">
        <v>12</v>
      </c>
    </row>
    <row r="61" spans="2:12">
      <c r="B61" s="24" t="s">
        <v>46</v>
      </c>
      <c r="C61" s="6"/>
      <c r="E61" s="609" t="s">
        <v>465</v>
      </c>
      <c r="F61" s="191"/>
      <c r="G61" s="184">
        <v>141720</v>
      </c>
      <c r="H61" s="184">
        <v>1346</v>
      </c>
      <c r="I61" s="185">
        <v>0.94</v>
      </c>
      <c r="J61" s="186">
        <v>144685</v>
      </c>
      <c r="K61" s="186">
        <v>1421</v>
      </c>
      <c r="L61" s="192">
        <v>0.98</v>
      </c>
    </row>
    <row r="62" spans="2:12">
      <c r="B62" s="33" t="s">
        <v>46</v>
      </c>
      <c r="C62" s="6"/>
      <c r="E62" s="165" t="s">
        <v>466</v>
      </c>
      <c r="F62" s="187"/>
      <c r="G62" s="188">
        <v>70267</v>
      </c>
      <c r="H62" s="188">
        <v>972</v>
      </c>
      <c r="I62" s="189">
        <v>1.38</v>
      </c>
      <c r="J62" s="188">
        <v>68632</v>
      </c>
      <c r="K62" s="188">
        <v>984</v>
      </c>
      <c r="L62" s="193">
        <v>1.43</v>
      </c>
    </row>
    <row r="63" spans="2:12">
      <c r="B63" s="33" t="s">
        <v>46</v>
      </c>
      <c r="C63" s="6"/>
      <c r="E63" s="165" t="s">
        <v>467</v>
      </c>
      <c r="F63" s="187"/>
      <c r="G63" s="188">
        <v>33164</v>
      </c>
      <c r="H63" s="188">
        <v>26</v>
      </c>
      <c r="I63" s="189">
        <v>7.0000000000000007E-2</v>
      </c>
      <c r="J63" s="188">
        <v>33432</v>
      </c>
      <c r="K63" s="188">
        <v>35</v>
      </c>
      <c r="L63" s="193">
        <v>0.1</v>
      </c>
    </row>
    <row r="64" spans="2:12">
      <c r="B64" s="33" t="s">
        <v>46</v>
      </c>
      <c r="C64" s="6"/>
      <c r="E64" s="165" t="s">
        <v>468</v>
      </c>
      <c r="F64" s="187"/>
      <c r="G64" s="188">
        <v>37452</v>
      </c>
      <c r="H64" s="188">
        <v>330</v>
      </c>
      <c r="I64" s="189">
        <v>0.88</v>
      </c>
      <c r="J64" s="188">
        <v>41910</v>
      </c>
      <c r="K64" s="188">
        <v>386</v>
      </c>
      <c r="L64" s="193">
        <v>0.92</v>
      </c>
    </row>
    <row r="65" spans="2:12">
      <c r="B65" s="33" t="s">
        <v>46</v>
      </c>
      <c r="C65" s="6"/>
      <c r="E65" s="194" t="s">
        <v>469</v>
      </c>
      <c r="F65" s="190"/>
      <c r="G65" s="188">
        <v>135667</v>
      </c>
      <c r="H65" s="188">
        <v>3</v>
      </c>
      <c r="I65" s="189">
        <v>2E-3</v>
      </c>
      <c r="J65" s="188">
        <v>138368</v>
      </c>
      <c r="K65" s="188">
        <v>2</v>
      </c>
      <c r="L65" s="193">
        <v>0</v>
      </c>
    </row>
    <row r="66" spans="2:12">
      <c r="B66" s="33" t="s">
        <v>46</v>
      </c>
      <c r="C66" s="6"/>
      <c r="E66" s="165" t="s">
        <v>470</v>
      </c>
      <c r="F66" s="187"/>
      <c r="G66" s="188">
        <v>135038</v>
      </c>
      <c r="H66" s="188">
        <v>2</v>
      </c>
      <c r="I66" s="189">
        <v>2E-3</v>
      </c>
      <c r="J66" s="188">
        <v>138180</v>
      </c>
      <c r="K66" s="188">
        <v>2</v>
      </c>
      <c r="L66" s="193">
        <v>0</v>
      </c>
    </row>
    <row r="67" spans="2:12">
      <c r="B67" s="33" t="s">
        <v>46</v>
      </c>
      <c r="C67" s="6"/>
      <c r="E67" s="165" t="s">
        <v>13</v>
      </c>
      <c r="F67" s="187"/>
      <c r="G67" s="188" t="s">
        <v>464</v>
      </c>
      <c r="H67" s="188" t="s">
        <v>464</v>
      </c>
      <c r="I67" s="189" t="s">
        <v>464</v>
      </c>
      <c r="J67" s="188" t="s">
        <v>464</v>
      </c>
      <c r="K67" s="188" t="s">
        <v>464</v>
      </c>
      <c r="L67" s="193" t="s">
        <v>464</v>
      </c>
    </row>
    <row r="68" spans="2:12" ht="12.75" thickBot="1">
      <c r="B68" s="28" t="s">
        <v>46</v>
      </c>
      <c r="C68" s="6"/>
      <c r="E68" s="195" t="s">
        <v>471</v>
      </c>
      <c r="F68" s="196"/>
      <c r="G68" s="197">
        <v>527</v>
      </c>
      <c r="H68" s="197">
        <v>0</v>
      </c>
      <c r="I68" s="198">
        <v>0.12</v>
      </c>
      <c r="J68" s="197">
        <v>95</v>
      </c>
      <c r="K68" s="197" t="s">
        <v>464</v>
      </c>
      <c r="L68" s="199" t="s">
        <v>464</v>
      </c>
    </row>
    <row r="69" spans="2:12">
      <c r="B69" s="27"/>
      <c r="C69" s="6"/>
    </row>
    <row r="70" spans="2:12" ht="15" thickBot="1">
      <c r="E70" s="67" t="s">
        <v>16</v>
      </c>
      <c r="F70" s="5"/>
      <c r="G70" s="5"/>
    </row>
    <row r="71" spans="2:12">
      <c r="B71" s="7"/>
      <c r="C71" s="7"/>
      <c r="E71" s="58"/>
      <c r="F71" s="581"/>
      <c r="G71" s="591">
        <v>202203</v>
      </c>
      <c r="H71" s="401">
        <v>202303</v>
      </c>
    </row>
    <row r="72" spans="2:12" ht="12.75" thickBot="1">
      <c r="B72" s="25"/>
      <c r="C72" s="26"/>
      <c r="E72" s="582"/>
      <c r="F72" s="583"/>
      <c r="G72" s="588" t="s">
        <v>481</v>
      </c>
      <c r="H72" s="403" t="s">
        <v>460</v>
      </c>
    </row>
    <row r="73" spans="2:12">
      <c r="B73" s="8" t="s">
        <v>46</v>
      </c>
      <c r="C73" s="9" t="s">
        <v>12</v>
      </c>
      <c r="E73" s="603" t="s">
        <v>17</v>
      </c>
      <c r="F73" s="605"/>
      <c r="G73" s="218">
        <v>0.55999999999999994</v>
      </c>
      <c r="H73" s="220">
        <v>0.65999999999999992</v>
      </c>
    </row>
    <row r="74" spans="2:12">
      <c r="B74" s="10" t="s">
        <v>46</v>
      </c>
      <c r="C74" s="11" t="s">
        <v>12</v>
      </c>
      <c r="E74" s="200" t="s">
        <v>18</v>
      </c>
      <c r="F74" s="217"/>
      <c r="G74" s="219">
        <v>0.12</v>
      </c>
      <c r="H74" s="221">
        <v>0.2</v>
      </c>
    </row>
    <row r="75" spans="2:12">
      <c r="B75" s="10" t="s">
        <v>46</v>
      </c>
      <c r="C75" s="11" t="s">
        <v>12</v>
      </c>
      <c r="E75" s="165" t="s">
        <v>19</v>
      </c>
      <c r="F75" s="145"/>
      <c r="G75" s="219">
        <v>0.94</v>
      </c>
      <c r="H75" s="221">
        <v>0.98</v>
      </c>
    </row>
    <row r="76" spans="2:12" ht="12.75" thickBot="1">
      <c r="B76" s="12" t="s">
        <v>46</v>
      </c>
      <c r="C76" s="13" t="s">
        <v>12</v>
      </c>
      <c r="E76" s="195" t="s">
        <v>20</v>
      </c>
      <c r="F76" s="203"/>
      <c r="G76" s="222">
        <v>0.82</v>
      </c>
      <c r="H76" s="223">
        <v>0.77</v>
      </c>
    </row>
    <row r="78" spans="2:12" ht="15" thickBot="1">
      <c r="E78" s="67" t="s">
        <v>21</v>
      </c>
      <c r="F78" s="5"/>
      <c r="G78" s="5"/>
    </row>
    <row r="79" spans="2:12">
      <c r="B79" s="7"/>
      <c r="C79" s="7"/>
      <c r="E79" s="58"/>
      <c r="F79" s="581"/>
      <c r="G79" s="591">
        <v>202203</v>
      </c>
      <c r="H79" s="401">
        <v>202303</v>
      </c>
    </row>
    <row r="80" spans="2:12" ht="12.75" thickBot="1">
      <c r="B80" s="25"/>
      <c r="C80" s="26"/>
      <c r="E80" s="582"/>
      <c r="F80" s="583"/>
      <c r="G80" s="588" t="s">
        <v>481</v>
      </c>
      <c r="H80" s="403" t="s">
        <v>460</v>
      </c>
    </row>
    <row r="81" spans="2:8">
      <c r="B81" s="8" t="s">
        <v>46</v>
      </c>
      <c r="C81" s="9" t="s">
        <v>12</v>
      </c>
      <c r="E81" s="603" t="s">
        <v>22</v>
      </c>
      <c r="F81" s="605"/>
      <c r="G81" s="224">
        <v>0.245</v>
      </c>
      <c r="H81" s="225">
        <v>0.27100000000000002</v>
      </c>
    </row>
    <row r="82" spans="2:8" ht="12.75" thickBot="1">
      <c r="B82" s="12" t="s">
        <v>46</v>
      </c>
      <c r="C82" s="13" t="s">
        <v>12</v>
      </c>
      <c r="E82" s="202" t="s">
        <v>23</v>
      </c>
      <c r="F82" s="226"/>
      <c r="G82" s="227">
        <v>0.22500000000000001</v>
      </c>
      <c r="H82" s="228">
        <v>0.192</v>
      </c>
    </row>
    <row r="84" spans="2:8" ht="15" thickBot="1">
      <c r="E84" s="67" t="s">
        <v>25</v>
      </c>
      <c r="F84" s="5"/>
      <c r="G84" s="5"/>
    </row>
    <row r="85" spans="2:8">
      <c r="B85" s="7"/>
      <c r="C85" s="7"/>
      <c r="E85" s="58"/>
      <c r="F85" s="581"/>
      <c r="G85" s="584">
        <v>202203</v>
      </c>
      <c r="H85" s="401">
        <v>202303</v>
      </c>
    </row>
    <row r="86" spans="2:8" ht="12.75" thickBot="1">
      <c r="B86" s="25"/>
      <c r="C86" s="26"/>
      <c r="E86" s="582"/>
      <c r="F86" s="583"/>
      <c r="G86" s="585" t="s">
        <v>481</v>
      </c>
      <c r="H86" s="403" t="s">
        <v>460</v>
      </c>
    </row>
    <row r="87" spans="2:8">
      <c r="B87" s="8" t="s">
        <v>46</v>
      </c>
      <c r="C87" s="9" t="s">
        <v>11</v>
      </c>
      <c r="E87" s="603" t="s">
        <v>26</v>
      </c>
      <c r="F87" s="605"/>
      <c r="G87" s="211">
        <v>769</v>
      </c>
      <c r="H87" s="213">
        <v>747</v>
      </c>
    </row>
    <row r="88" spans="2:8">
      <c r="B88" s="10" t="s">
        <v>46</v>
      </c>
      <c r="C88" s="11" t="s">
        <v>11</v>
      </c>
      <c r="E88" s="165" t="s">
        <v>27</v>
      </c>
      <c r="F88" s="145"/>
      <c r="G88" s="212" t="s">
        <v>464</v>
      </c>
      <c r="H88" s="214" t="s">
        <v>464</v>
      </c>
    </row>
    <row r="89" spans="2:8">
      <c r="B89" s="10" t="s">
        <v>46</v>
      </c>
      <c r="C89" s="11" t="s">
        <v>11</v>
      </c>
      <c r="E89" s="165" t="s">
        <v>28</v>
      </c>
      <c r="F89" s="145"/>
      <c r="G89" s="147" t="s">
        <v>464</v>
      </c>
      <c r="H89" s="166" t="s">
        <v>464</v>
      </c>
    </row>
    <row r="90" spans="2:8">
      <c r="B90" s="10" t="s">
        <v>46</v>
      </c>
      <c r="C90" s="11" t="s">
        <v>11</v>
      </c>
      <c r="E90" s="165" t="s">
        <v>29</v>
      </c>
      <c r="F90" s="145"/>
      <c r="G90" s="147" t="s">
        <v>464</v>
      </c>
      <c r="H90" s="166" t="s">
        <v>464</v>
      </c>
    </row>
    <row r="91" spans="2:8">
      <c r="B91" s="10" t="s">
        <v>46</v>
      </c>
      <c r="C91" s="11" t="s">
        <v>11</v>
      </c>
      <c r="E91" s="165" t="s">
        <v>30</v>
      </c>
      <c r="F91" s="145"/>
      <c r="G91" s="147">
        <v>310</v>
      </c>
      <c r="H91" s="166">
        <v>292</v>
      </c>
    </row>
    <row r="92" spans="2:8">
      <c r="B92" s="10" t="s">
        <v>46</v>
      </c>
      <c r="C92" s="11" t="s">
        <v>11</v>
      </c>
      <c r="E92" s="200" t="s">
        <v>31</v>
      </c>
      <c r="F92" s="217"/>
      <c r="G92" s="147" t="s">
        <v>464</v>
      </c>
      <c r="H92" s="166" t="s">
        <v>464</v>
      </c>
    </row>
    <row r="93" spans="2:8">
      <c r="B93" s="10" t="s">
        <v>46</v>
      </c>
      <c r="C93" s="11" t="s">
        <v>11</v>
      </c>
      <c r="E93" s="165" t="s">
        <v>32</v>
      </c>
      <c r="F93" s="145"/>
      <c r="G93" s="147" t="s">
        <v>464</v>
      </c>
      <c r="H93" s="166" t="s">
        <v>464</v>
      </c>
    </row>
    <row r="94" spans="2:8">
      <c r="B94" s="10" t="s">
        <v>46</v>
      </c>
      <c r="C94" s="11" t="s">
        <v>11</v>
      </c>
      <c r="E94" s="165" t="s">
        <v>33</v>
      </c>
      <c r="F94" s="145"/>
      <c r="G94" s="147" t="s">
        <v>464</v>
      </c>
      <c r="H94" s="166" t="s">
        <v>464</v>
      </c>
    </row>
    <row r="95" spans="2:8">
      <c r="B95" s="10" t="s">
        <v>46</v>
      </c>
      <c r="C95" s="11" t="s">
        <v>11</v>
      </c>
      <c r="E95" s="165" t="s">
        <v>34</v>
      </c>
      <c r="F95" s="145"/>
      <c r="G95" s="147" t="s">
        <v>464</v>
      </c>
      <c r="H95" s="166" t="s">
        <v>464</v>
      </c>
    </row>
    <row r="96" spans="2:8">
      <c r="B96" s="10" t="s">
        <v>46</v>
      </c>
      <c r="C96" s="11" t="s">
        <v>11</v>
      </c>
      <c r="E96" s="165" t="s">
        <v>35</v>
      </c>
      <c r="F96" s="145"/>
      <c r="G96" s="147" t="s">
        <v>464</v>
      </c>
      <c r="H96" s="166" t="s">
        <v>464</v>
      </c>
    </row>
    <row r="97" spans="2:8">
      <c r="B97" s="10" t="s">
        <v>46</v>
      </c>
      <c r="C97" s="11" t="s">
        <v>11</v>
      </c>
      <c r="E97" s="165" t="s">
        <v>36</v>
      </c>
      <c r="F97" s="145"/>
      <c r="G97" s="147" t="s">
        <v>464</v>
      </c>
      <c r="H97" s="166" t="s">
        <v>464</v>
      </c>
    </row>
    <row r="98" spans="2:8">
      <c r="B98" s="10" t="s">
        <v>46</v>
      </c>
      <c r="C98" s="11" t="s">
        <v>11</v>
      </c>
      <c r="E98" s="165" t="s">
        <v>37</v>
      </c>
      <c r="F98" s="145"/>
      <c r="G98" s="147" t="s">
        <v>464</v>
      </c>
      <c r="H98" s="166" t="s">
        <v>464</v>
      </c>
    </row>
    <row r="99" spans="2:8">
      <c r="B99" s="10" t="s">
        <v>46</v>
      </c>
      <c r="C99" s="11" t="s">
        <v>11</v>
      </c>
      <c r="E99" s="165" t="s">
        <v>38</v>
      </c>
      <c r="F99" s="145"/>
      <c r="G99" s="147" t="s">
        <v>464</v>
      </c>
      <c r="H99" s="166" t="s">
        <v>464</v>
      </c>
    </row>
    <row r="100" spans="2:8">
      <c r="B100" s="10" t="s">
        <v>46</v>
      </c>
      <c r="C100" s="11" t="s">
        <v>11</v>
      </c>
      <c r="E100" s="165" t="s">
        <v>39</v>
      </c>
      <c r="F100" s="145"/>
      <c r="G100" s="147" t="s">
        <v>464</v>
      </c>
      <c r="H100" s="166" t="s">
        <v>464</v>
      </c>
    </row>
    <row r="101" spans="2:8">
      <c r="B101" s="10" t="s">
        <v>46</v>
      </c>
      <c r="C101" s="11" t="s">
        <v>11</v>
      </c>
      <c r="E101" s="165" t="s">
        <v>40</v>
      </c>
      <c r="F101" s="145"/>
      <c r="G101" s="147" t="s">
        <v>464</v>
      </c>
      <c r="H101" s="166" t="s">
        <v>464</v>
      </c>
    </row>
    <row r="102" spans="2:8">
      <c r="B102" s="10" t="s">
        <v>46</v>
      </c>
      <c r="C102" s="11" t="s">
        <v>11</v>
      </c>
      <c r="E102" s="165" t="s">
        <v>41</v>
      </c>
      <c r="F102" s="145"/>
      <c r="G102" s="147" t="s">
        <v>464</v>
      </c>
      <c r="H102" s="166" t="s">
        <v>464</v>
      </c>
    </row>
    <row r="103" spans="2:8">
      <c r="B103" s="10" t="s">
        <v>46</v>
      </c>
      <c r="C103" s="11" t="s">
        <v>11</v>
      </c>
      <c r="E103" s="165" t="s">
        <v>42</v>
      </c>
      <c r="F103" s="145"/>
      <c r="G103" s="147" t="s">
        <v>464</v>
      </c>
      <c r="H103" s="166" t="s">
        <v>464</v>
      </c>
    </row>
    <row r="104" spans="2:8">
      <c r="B104" s="10" t="s">
        <v>46</v>
      </c>
      <c r="C104" s="11" t="s">
        <v>11</v>
      </c>
      <c r="E104" s="165" t="s">
        <v>43</v>
      </c>
      <c r="F104" s="145"/>
      <c r="G104" s="147" t="s">
        <v>464</v>
      </c>
      <c r="H104" s="166" t="s">
        <v>464</v>
      </c>
    </row>
    <row r="105" spans="2:8">
      <c r="B105" s="10" t="s">
        <v>46</v>
      </c>
      <c r="C105" s="11" t="s">
        <v>11</v>
      </c>
      <c r="E105" s="165" t="s">
        <v>29</v>
      </c>
      <c r="F105" s="145"/>
      <c r="G105" s="147" t="s">
        <v>464</v>
      </c>
      <c r="H105" s="166" t="s">
        <v>464</v>
      </c>
    </row>
    <row r="106" spans="2:8">
      <c r="B106" s="10" t="s">
        <v>46</v>
      </c>
      <c r="C106" s="11" t="s">
        <v>11</v>
      </c>
      <c r="E106" s="165" t="s">
        <v>44</v>
      </c>
      <c r="F106" s="145"/>
      <c r="G106" s="147">
        <v>30</v>
      </c>
      <c r="H106" s="166">
        <v>28</v>
      </c>
    </row>
    <row r="107" spans="2:8" ht="12.75" thickBot="1">
      <c r="B107" s="12" t="s">
        <v>46</v>
      </c>
      <c r="C107" s="13" t="s">
        <v>11</v>
      </c>
      <c r="E107" s="202" t="s">
        <v>45</v>
      </c>
      <c r="F107" s="226"/>
      <c r="G107" s="230">
        <v>1110</v>
      </c>
      <c r="H107" s="205">
        <v>1068</v>
      </c>
    </row>
    <row r="109" spans="2:8" ht="15" thickBot="1">
      <c r="E109" s="67" t="s">
        <v>47</v>
      </c>
      <c r="F109" s="5"/>
      <c r="G109" s="5"/>
    </row>
    <row r="110" spans="2:8">
      <c r="B110" s="7"/>
      <c r="C110" s="7"/>
      <c r="E110" s="58"/>
      <c r="F110" s="581"/>
      <c r="G110" s="591">
        <v>202203</v>
      </c>
      <c r="H110" s="401">
        <v>202303</v>
      </c>
    </row>
    <row r="111" spans="2:8" ht="12.75" thickBot="1">
      <c r="B111" s="25"/>
      <c r="C111" s="26"/>
      <c r="E111" s="582"/>
      <c r="F111" s="583"/>
      <c r="G111" s="588" t="s">
        <v>481</v>
      </c>
      <c r="H111" s="403" t="s">
        <v>460</v>
      </c>
    </row>
    <row r="112" spans="2:8">
      <c r="B112" s="8" t="s">
        <v>46</v>
      </c>
      <c r="C112" s="9" t="s">
        <v>11</v>
      </c>
      <c r="E112" s="603" t="s">
        <v>48</v>
      </c>
      <c r="F112" s="604"/>
      <c r="G112" s="144">
        <v>13757</v>
      </c>
      <c r="H112" s="213">
        <v>13736</v>
      </c>
    </row>
    <row r="113" spans="2:8" ht="12.75" thickBot="1">
      <c r="B113" s="12" t="s">
        <v>46</v>
      </c>
      <c r="C113" s="13" t="s">
        <v>11</v>
      </c>
      <c r="E113" s="202" t="s">
        <v>49</v>
      </c>
      <c r="F113" s="231"/>
      <c r="G113" s="204">
        <v>7098</v>
      </c>
      <c r="H113" s="232">
        <v>6918</v>
      </c>
    </row>
    <row r="115" spans="2:8" ht="15" thickBot="1">
      <c r="E115" s="67" t="s">
        <v>50</v>
      </c>
      <c r="F115" s="5"/>
      <c r="G115" s="5"/>
    </row>
    <row r="116" spans="2:8">
      <c r="B116" s="7"/>
      <c r="C116" s="7"/>
      <c r="E116" s="58"/>
      <c r="F116" s="581"/>
      <c r="G116" s="591">
        <v>202203</v>
      </c>
      <c r="H116" s="421">
        <v>202303</v>
      </c>
    </row>
    <row r="117" spans="2:8" ht="12.75" thickBot="1">
      <c r="B117" s="25"/>
      <c r="C117" s="26"/>
      <c r="E117" s="582"/>
      <c r="F117" s="583"/>
      <c r="G117" s="588" t="s">
        <v>481</v>
      </c>
      <c r="H117" s="422" t="s">
        <v>460</v>
      </c>
    </row>
    <row r="118" spans="2:8">
      <c r="B118" s="8" t="s">
        <v>46</v>
      </c>
      <c r="C118" s="9" t="s">
        <v>11</v>
      </c>
      <c r="E118" s="603" t="s">
        <v>48</v>
      </c>
      <c r="F118" s="604"/>
      <c r="G118" s="144">
        <v>1185</v>
      </c>
      <c r="H118" s="164">
        <v>1226</v>
      </c>
    </row>
    <row r="119" spans="2:8" ht="12.75" thickBot="1">
      <c r="B119" s="12" t="s">
        <v>46</v>
      </c>
      <c r="C119" s="13" t="s">
        <v>11</v>
      </c>
      <c r="E119" s="202" t="s">
        <v>49</v>
      </c>
      <c r="F119" s="231"/>
      <c r="G119" s="204">
        <v>611</v>
      </c>
      <c r="H119" s="205">
        <v>617</v>
      </c>
    </row>
    <row r="121" spans="2:8" s="2" customFormat="1" ht="16.5">
      <c r="E121" s="229" t="s">
        <v>51</v>
      </c>
      <c r="F121" s="4"/>
      <c r="G121" s="4"/>
    </row>
    <row r="122" spans="2:8" ht="14.25">
      <c r="E122" s="67"/>
      <c r="F122" s="5"/>
      <c r="G122" s="5"/>
    </row>
    <row r="123" spans="2:8" ht="15" thickBot="1">
      <c r="E123" s="67" t="s">
        <v>52</v>
      </c>
      <c r="F123" s="5"/>
      <c r="G123" s="5"/>
    </row>
    <row r="124" spans="2:8">
      <c r="B124" s="7"/>
      <c r="C124" s="7"/>
      <c r="E124" s="58"/>
      <c r="F124" s="581"/>
      <c r="G124" s="591">
        <v>202203</v>
      </c>
      <c r="H124" s="401">
        <v>202303</v>
      </c>
    </row>
    <row r="125" spans="2:8" ht="12.75" thickBot="1">
      <c r="B125" s="25"/>
      <c r="C125" s="26"/>
      <c r="E125" s="582"/>
      <c r="F125" s="583"/>
      <c r="G125" s="588" t="s">
        <v>481</v>
      </c>
      <c r="H125" s="403" t="s">
        <v>460</v>
      </c>
    </row>
    <row r="126" spans="2:8">
      <c r="B126" s="8" t="s">
        <v>46</v>
      </c>
      <c r="C126" s="9" t="s">
        <v>11</v>
      </c>
      <c r="E126" s="603" t="s">
        <v>53</v>
      </c>
      <c r="F126" s="604"/>
      <c r="G126" s="151">
        <v>137574</v>
      </c>
      <c r="H126" s="233">
        <v>137365</v>
      </c>
    </row>
    <row r="127" spans="2:8">
      <c r="B127" s="10" t="s">
        <v>46</v>
      </c>
      <c r="C127" s="11" t="s">
        <v>11</v>
      </c>
      <c r="E127" s="194" t="s">
        <v>54</v>
      </c>
      <c r="F127" s="190"/>
      <c r="G127" s="146">
        <v>78437</v>
      </c>
      <c r="H127" s="214">
        <v>81036</v>
      </c>
    </row>
    <row r="128" spans="2:8">
      <c r="B128" s="10" t="s">
        <v>46</v>
      </c>
      <c r="C128" s="11" t="s">
        <v>11</v>
      </c>
      <c r="E128" s="194" t="s">
        <v>55</v>
      </c>
      <c r="F128" s="190"/>
      <c r="G128" s="146">
        <v>53536</v>
      </c>
      <c r="H128" s="214">
        <v>51304</v>
      </c>
    </row>
    <row r="129" spans="2:10">
      <c r="B129" s="10" t="s">
        <v>46</v>
      </c>
      <c r="C129" s="11" t="s">
        <v>11</v>
      </c>
      <c r="E129" s="194" t="s">
        <v>56</v>
      </c>
      <c r="F129" s="190"/>
      <c r="G129" s="146">
        <v>4600</v>
      </c>
      <c r="H129" s="214">
        <v>4021</v>
      </c>
    </row>
    <row r="130" spans="2:10">
      <c r="B130" s="10" t="s">
        <v>46</v>
      </c>
      <c r="C130" s="11" t="s">
        <v>11</v>
      </c>
      <c r="E130" s="194" t="s">
        <v>57</v>
      </c>
      <c r="F130" s="190"/>
      <c r="G130" s="146">
        <v>998</v>
      </c>
      <c r="H130" s="214">
        <v>1001</v>
      </c>
    </row>
    <row r="131" spans="2:10">
      <c r="B131" s="10" t="s">
        <v>46</v>
      </c>
      <c r="C131" s="11" t="s">
        <v>11</v>
      </c>
      <c r="E131" s="194" t="s">
        <v>13</v>
      </c>
      <c r="F131" s="190"/>
      <c r="G131" s="146" t="s">
        <v>464</v>
      </c>
      <c r="H131" s="214" t="s">
        <v>464</v>
      </c>
    </row>
    <row r="132" spans="2:10" ht="12.75" thickBot="1">
      <c r="B132" s="12" t="s">
        <v>46</v>
      </c>
      <c r="C132" s="13" t="s">
        <v>11</v>
      </c>
      <c r="E132" s="234" t="s">
        <v>45</v>
      </c>
      <c r="F132" s="235"/>
      <c r="G132" s="204">
        <v>137574</v>
      </c>
      <c r="H132" s="232">
        <v>137365</v>
      </c>
    </row>
    <row r="134" spans="2:10" ht="15" thickBot="1">
      <c r="E134" s="67" t="s">
        <v>58</v>
      </c>
      <c r="F134" s="5"/>
      <c r="G134" s="5"/>
    </row>
    <row r="135" spans="2:10">
      <c r="B135" s="7"/>
      <c r="C135" s="7"/>
      <c r="F135" s="565"/>
      <c r="G135" s="591">
        <v>202203</v>
      </c>
      <c r="H135" s="401">
        <v>202303</v>
      </c>
      <c r="I135" s="7"/>
    </row>
    <row r="136" spans="2:10" ht="12.75" thickBot="1">
      <c r="B136" s="25"/>
      <c r="C136" s="26"/>
      <c r="E136" s="362"/>
      <c r="F136" s="566"/>
      <c r="G136" s="588" t="s">
        <v>481</v>
      </c>
      <c r="H136" s="403" t="s">
        <v>460</v>
      </c>
      <c r="I136" s="7"/>
    </row>
    <row r="137" spans="2:10">
      <c r="B137" s="8" t="s">
        <v>46</v>
      </c>
      <c r="C137" s="9" t="s">
        <v>11</v>
      </c>
      <c r="E137" s="571" t="s">
        <v>62</v>
      </c>
      <c r="F137" s="600"/>
      <c r="G137" s="151">
        <v>53536</v>
      </c>
      <c r="H137" s="233">
        <v>51304</v>
      </c>
    </row>
    <row r="138" spans="2:10">
      <c r="B138" s="10" t="s">
        <v>46</v>
      </c>
      <c r="C138" s="11" t="s">
        <v>11</v>
      </c>
      <c r="E138" s="114" t="s">
        <v>59</v>
      </c>
      <c r="F138" s="23"/>
      <c r="G138" s="156">
        <v>53536</v>
      </c>
      <c r="H138" s="237">
        <v>51304</v>
      </c>
    </row>
    <row r="139" spans="2:10">
      <c r="B139" s="10" t="s">
        <v>46</v>
      </c>
      <c r="C139" s="11" t="s">
        <v>11</v>
      </c>
      <c r="E139" s="114" t="s">
        <v>60</v>
      </c>
      <c r="F139" s="23"/>
      <c r="G139" s="146">
        <v>0</v>
      </c>
      <c r="H139" s="214">
        <v>0</v>
      </c>
    </row>
    <row r="140" spans="2:10" ht="12.75" thickBot="1">
      <c r="B140" s="12" t="s">
        <v>46</v>
      </c>
      <c r="C140" s="13" t="s">
        <v>11</v>
      </c>
      <c r="E140" s="115" t="s">
        <v>61</v>
      </c>
      <c r="F140" s="238"/>
      <c r="G140" s="204">
        <v>0</v>
      </c>
      <c r="H140" s="232">
        <v>0</v>
      </c>
    </row>
    <row r="142" spans="2:10" ht="15" thickBot="1">
      <c r="E142" s="67" t="s">
        <v>63</v>
      </c>
      <c r="F142" s="5"/>
      <c r="G142" s="5"/>
    </row>
    <row r="143" spans="2:10" ht="14.25">
      <c r="E143" s="5"/>
      <c r="F143" s="598"/>
      <c r="G143" s="601" t="s">
        <v>166</v>
      </c>
      <c r="H143" s="89"/>
      <c r="I143" s="418" t="s">
        <v>167</v>
      </c>
      <c r="J143" s="91"/>
    </row>
    <row r="144" spans="2:10">
      <c r="B144" s="7"/>
      <c r="C144" s="7"/>
      <c r="F144" s="565"/>
      <c r="G144" s="602">
        <f t="shared" ref="G144:H145" si="0">I144</f>
        <v>202203</v>
      </c>
      <c r="H144" s="419">
        <f t="shared" si="0"/>
        <v>202303</v>
      </c>
      <c r="I144" s="419">
        <v>202203</v>
      </c>
      <c r="J144" s="420">
        <v>202303</v>
      </c>
    </row>
    <row r="145" spans="2:10" ht="12.75" thickBot="1">
      <c r="B145" s="25"/>
      <c r="C145" s="26"/>
      <c r="E145" s="362"/>
      <c r="F145" s="566"/>
      <c r="G145" s="585" t="str">
        <f t="shared" si="0"/>
        <v>令和 4年 3月</v>
      </c>
      <c r="H145" s="404" t="str">
        <f t="shared" si="0"/>
        <v>令和 5年 3月</v>
      </c>
      <c r="I145" s="404" t="s">
        <v>481</v>
      </c>
      <c r="J145" s="403" t="s">
        <v>460</v>
      </c>
    </row>
    <row r="146" spans="2:10">
      <c r="B146" s="8" t="s">
        <v>46</v>
      </c>
      <c r="C146" s="9" t="s">
        <v>11</v>
      </c>
      <c r="E146" s="596" t="s">
        <v>69</v>
      </c>
      <c r="F146" s="250"/>
      <c r="G146" s="151">
        <v>102870</v>
      </c>
      <c r="H146" s="152">
        <v>103017</v>
      </c>
      <c r="I146" s="239">
        <f t="shared" ref="I146:J151" si="1">IF(SUM(G146)=0,"- ",ROUND(G146/G$152*100,2))</f>
        <v>74.77</v>
      </c>
      <c r="J146" s="240">
        <f t="shared" si="1"/>
        <v>75</v>
      </c>
    </row>
    <row r="147" spans="2:10">
      <c r="B147" s="10" t="s">
        <v>46</v>
      </c>
      <c r="C147" s="11" t="s">
        <v>11</v>
      </c>
      <c r="E147" s="114" t="s">
        <v>70</v>
      </c>
      <c r="F147" s="23"/>
      <c r="G147" s="146">
        <v>34703</v>
      </c>
      <c r="H147" s="147">
        <v>34346</v>
      </c>
      <c r="I147" s="239">
        <f t="shared" si="1"/>
        <v>25.22</v>
      </c>
      <c r="J147" s="240">
        <f t="shared" si="1"/>
        <v>25</v>
      </c>
    </row>
    <row r="148" spans="2:10">
      <c r="B148" s="10" t="s">
        <v>46</v>
      </c>
      <c r="C148" s="11" t="s">
        <v>11</v>
      </c>
      <c r="E148" s="241" t="s">
        <v>64</v>
      </c>
      <c r="F148" s="40"/>
      <c r="G148" s="146">
        <v>23630</v>
      </c>
      <c r="H148" s="147">
        <v>22267</v>
      </c>
      <c r="I148" s="239">
        <f t="shared" si="1"/>
        <v>17.18</v>
      </c>
      <c r="J148" s="240">
        <f t="shared" si="1"/>
        <v>16.21</v>
      </c>
    </row>
    <row r="149" spans="2:10">
      <c r="B149" s="10" t="s">
        <v>46</v>
      </c>
      <c r="C149" s="11" t="s">
        <v>11</v>
      </c>
      <c r="E149" s="241" t="s">
        <v>65</v>
      </c>
      <c r="F149" s="40"/>
      <c r="G149" s="146">
        <v>11073</v>
      </c>
      <c r="H149" s="147">
        <v>12079</v>
      </c>
      <c r="I149" s="239">
        <f t="shared" si="1"/>
        <v>8.0500000000000007</v>
      </c>
      <c r="J149" s="240">
        <f t="shared" si="1"/>
        <v>8.7899999999999991</v>
      </c>
    </row>
    <row r="150" spans="2:10">
      <c r="B150" s="10" t="s">
        <v>46</v>
      </c>
      <c r="C150" s="11" t="s">
        <v>11</v>
      </c>
      <c r="E150" s="242" t="s">
        <v>66</v>
      </c>
      <c r="F150" s="41"/>
      <c r="G150" s="146">
        <v>11056</v>
      </c>
      <c r="H150" s="147">
        <v>12020</v>
      </c>
      <c r="I150" s="239">
        <f t="shared" si="1"/>
        <v>8.0399999999999991</v>
      </c>
      <c r="J150" s="240">
        <f t="shared" si="1"/>
        <v>8.75</v>
      </c>
    </row>
    <row r="151" spans="2:10">
      <c r="B151" s="10" t="s">
        <v>46</v>
      </c>
      <c r="C151" s="11" t="s">
        <v>11</v>
      </c>
      <c r="E151" s="243" t="s">
        <v>67</v>
      </c>
      <c r="F151" s="42"/>
      <c r="G151" s="146">
        <v>17</v>
      </c>
      <c r="H151" s="147">
        <v>59</v>
      </c>
      <c r="I151" s="239">
        <f t="shared" si="1"/>
        <v>0.01</v>
      </c>
      <c r="J151" s="240">
        <f t="shared" si="1"/>
        <v>0.04</v>
      </c>
    </row>
    <row r="152" spans="2:10" ht="12.75" thickBot="1">
      <c r="B152" s="12" t="s">
        <v>46</v>
      </c>
      <c r="C152" s="13" t="s">
        <v>11</v>
      </c>
      <c r="E152" s="244" t="s">
        <v>45</v>
      </c>
      <c r="F152" s="245"/>
      <c r="G152" s="204">
        <v>137574</v>
      </c>
      <c r="H152" s="230">
        <v>137365</v>
      </c>
      <c r="I152" s="246">
        <v>100</v>
      </c>
      <c r="J152" s="247">
        <v>100</v>
      </c>
    </row>
    <row r="154" spans="2:10" s="2" customFormat="1" ht="16.5">
      <c r="E154" s="229" t="s">
        <v>71</v>
      </c>
      <c r="F154" s="4"/>
      <c r="G154" s="4"/>
    </row>
    <row r="155" spans="2:10" ht="14.25">
      <c r="E155" s="5"/>
      <c r="F155" s="5"/>
      <c r="G155" s="5"/>
    </row>
    <row r="156" spans="2:10" ht="15" thickBot="1">
      <c r="E156" s="67" t="s">
        <v>72</v>
      </c>
      <c r="F156" s="5"/>
      <c r="G156" s="5"/>
    </row>
    <row r="157" spans="2:10">
      <c r="B157" s="7"/>
      <c r="C157" s="7"/>
      <c r="F157" s="565"/>
      <c r="G157" s="591">
        <v>202203</v>
      </c>
      <c r="H157" s="401">
        <v>202303</v>
      </c>
    </row>
    <row r="158" spans="2:10" ht="12.75" thickBot="1">
      <c r="B158" s="25"/>
      <c r="C158" s="26"/>
      <c r="E158" s="362"/>
      <c r="F158" s="566"/>
      <c r="G158" s="588" t="s">
        <v>481</v>
      </c>
      <c r="H158" s="403" t="s">
        <v>460</v>
      </c>
    </row>
    <row r="159" spans="2:10">
      <c r="B159" s="8" t="s">
        <v>46</v>
      </c>
      <c r="C159" s="9" t="s">
        <v>11</v>
      </c>
      <c r="E159" s="596" t="s">
        <v>74</v>
      </c>
      <c r="F159" s="250"/>
      <c r="G159" s="151">
        <v>662</v>
      </c>
      <c r="H159" s="233">
        <v>560</v>
      </c>
    </row>
    <row r="160" spans="2:10">
      <c r="B160" s="10" t="s">
        <v>46</v>
      </c>
      <c r="C160" s="11" t="s">
        <v>11</v>
      </c>
      <c r="E160" s="114" t="s">
        <v>75</v>
      </c>
      <c r="F160" s="23"/>
      <c r="G160" s="146">
        <v>4702</v>
      </c>
      <c r="H160" s="214">
        <v>4579</v>
      </c>
    </row>
    <row r="161" spans="2:8">
      <c r="B161" s="10" t="s">
        <v>46</v>
      </c>
      <c r="C161" s="11" t="s">
        <v>11</v>
      </c>
      <c r="E161" s="114" t="s">
        <v>76</v>
      </c>
      <c r="F161" s="23"/>
      <c r="G161" s="146">
        <v>63876</v>
      </c>
      <c r="H161" s="214">
        <v>62138</v>
      </c>
    </row>
    <row r="162" spans="2:8">
      <c r="B162" s="10" t="s">
        <v>46</v>
      </c>
      <c r="C162" s="11" t="s">
        <v>11</v>
      </c>
      <c r="E162" s="114" t="s">
        <v>77</v>
      </c>
      <c r="F162" s="23"/>
      <c r="G162" s="146">
        <v>1738</v>
      </c>
      <c r="H162" s="214">
        <v>1905</v>
      </c>
    </row>
    <row r="163" spans="2:8">
      <c r="B163" s="10" t="s">
        <v>46</v>
      </c>
      <c r="C163" s="11" t="s">
        <v>11</v>
      </c>
      <c r="E163" s="114" t="s">
        <v>61</v>
      </c>
      <c r="F163" s="23"/>
      <c r="G163" s="146" t="s">
        <v>464</v>
      </c>
      <c r="H163" s="214" t="s">
        <v>464</v>
      </c>
    </row>
    <row r="164" spans="2:8" ht="12.75" thickBot="1">
      <c r="B164" s="12" t="s">
        <v>46</v>
      </c>
      <c r="C164" s="13" t="s">
        <v>11</v>
      </c>
      <c r="E164" s="244" t="s">
        <v>73</v>
      </c>
      <c r="F164" s="245"/>
      <c r="G164" s="204">
        <v>70980</v>
      </c>
      <c r="H164" s="232">
        <v>69184</v>
      </c>
    </row>
    <row r="166" spans="2:8" ht="15" thickBot="1">
      <c r="E166" s="67" t="s">
        <v>78</v>
      </c>
      <c r="F166" s="5"/>
      <c r="G166" s="5"/>
    </row>
    <row r="167" spans="2:8">
      <c r="B167" s="7"/>
      <c r="C167" s="7"/>
      <c r="F167" s="565"/>
      <c r="G167" s="599">
        <v>202203</v>
      </c>
      <c r="H167" s="417">
        <v>202303</v>
      </c>
    </row>
    <row r="168" spans="2:8" ht="12.75" thickBot="1">
      <c r="B168" s="25"/>
      <c r="C168" s="26"/>
      <c r="E168" s="362"/>
      <c r="F168" s="566"/>
      <c r="G168" s="595" t="s">
        <v>481</v>
      </c>
      <c r="H168" s="416" t="s">
        <v>460</v>
      </c>
    </row>
    <row r="169" spans="2:8">
      <c r="B169" s="8" t="s">
        <v>46</v>
      </c>
      <c r="C169" s="9" t="s">
        <v>11</v>
      </c>
      <c r="E169" s="571" t="s">
        <v>49</v>
      </c>
      <c r="F169" s="600"/>
      <c r="G169" s="251">
        <v>70980</v>
      </c>
      <c r="H169" s="253">
        <v>69184</v>
      </c>
    </row>
    <row r="170" spans="2:8">
      <c r="B170" s="10" t="s">
        <v>46</v>
      </c>
      <c r="C170" s="11" t="s">
        <v>11</v>
      </c>
      <c r="E170" s="114" t="s">
        <v>79</v>
      </c>
      <c r="F170" s="250"/>
      <c r="G170" s="252">
        <v>52997</v>
      </c>
      <c r="H170" s="214">
        <v>50653</v>
      </c>
    </row>
    <row r="171" spans="2:8" ht="12.75" thickBot="1">
      <c r="B171" s="12" t="s">
        <v>46</v>
      </c>
      <c r="C171" s="13" t="s">
        <v>11</v>
      </c>
      <c r="E171" s="115" t="s">
        <v>80</v>
      </c>
      <c r="F171" s="238"/>
      <c r="G171" s="254">
        <v>17983</v>
      </c>
      <c r="H171" s="232">
        <v>18531</v>
      </c>
    </row>
    <row r="173" spans="2:8" ht="15" thickBot="1">
      <c r="E173" s="67" t="s">
        <v>81</v>
      </c>
      <c r="F173" s="5"/>
      <c r="G173" s="5"/>
    </row>
    <row r="174" spans="2:8">
      <c r="B174" s="7"/>
      <c r="C174" s="7"/>
      <c r="F174" s="565"/>
      <c r="G174" s="584">
        <v>202203</v>
      </c>
      <c r="H174" s="401">
        <v>202303</v>
      </c>
    </row>
    <row r="175" spans="2:8" ht="12.75" thickBot="1">
      <c r="B175" s="25"/>
      <c r="C175" s="26"/>
      <c r="E175" s="362"/>
      <c r="F175" s="566"/>
      <c r="G175" s="585" t="s">
        <v>481</v>
      </c>
      <c r="H175" s="403" t="s">
        <v>460</v>
      </c>
    </row>
    <row r="176" spans="2:8">
      <c r="B176" s="8" t="s">
        <v>46</v>
      </c>
      <c r="C176" s="9" t="s">
        <v>11</v>
      </c>
      <c r="E176" s="586" t="s">
        <v>82</v>
      </c>
      <c r="F176" s="44"/>
      <c r="G176" s="255">
        <v>1134</v>
      </c>
      <c r="H176" s="233">
        <v>1153</v>
      </c>
    </row>
    <row r="177" spans="2:8">
      <c r="B177" s="10" t="s">
        <v>46</v>
      </c>
      <c r="C177" s="11" t="s">
        <v>11</v>
      </c>
      <c r="E177" s="259" t="s">
        <v>83</v>
      </c>
      <c r="F177" s="43"/>
      <c r="G177" s="252">
        <v>4</v>
      </c>
      <c r="H177" s="214" t="s">
        <v>464</v>
      </c>
    </row>
    <row r="178" spans="2:8">
      <c r="B178" s="10" t="s">
        <v>46</v>
      </c>
      <c r="C178" s="11" t="s">
        <v>11</v>
      </c>
      <c r="E178" s="259" t="s">
        <v>84</v>
      </c>
      <c r="F178" s="44"/>
      <c r="G178" s="252" t="s">
        <v>464</v>
      </c>
      <c r="H178" s="214" t="s">
        <v>464</v>
      </c>
    </row>
    <row r="179" spans="2:8">
      <c r="B179" s="10" t="s">
        <v>46</v>
      </c>
      <c r="C179" s="11" t="s">
        <v>11</v>
      </c>
      <c r="E179" s="259" t="s">
        <v>85</v>
      </c>
      <c r="F179" s="44"/>
      <c r="G179" s="252" t="s">
        <v>464</v>
      </c>
      <c r="H179" s="214" t="s">
        <v>464</v>
      </c>
    </row>
    <row r="180" spans="2:8">
      <c r="B180" s="10" t="s">
        <v>46</v>
      </c>
      <c r="C180" s="11" t="s">
        <v>11</v>
      </c>
      <c r="E180" s="259" t="s">
        <v>86</v>
      </c>
      <c r="F180" s="44"/>
      <c r="G180" s="252" t="s">
        <v>464</v>
      </c>
      <c r="H180" s="214" t="s">
        <v>464</v>
      </c>
    </row>
    <row r="181" spans="2:8">
      <c r="B181" s="10" t="s">
        <v>46</v>
      </c>
      <c r="C181" s="11" t="s">
        <v>11</v>
      </c>
      <c r="E181" s="259" t="s">
        <v>87</v>
      </c>
      <c r="F181" s="44"/>
      <c r="G181" s="252">
        <v>20067</v>
      </c>
      <c r="H181" s="214">
        <v>19718</v>
      </c>
    </row>
    <row r="182" spans="2:8">
      <c r="B182" s="10" t="s">
        <v>46</v>
      </c>
      <c r="C182" s="11" t="s">
        <v>11</v>
      </c>
      <c r="E182" s="260" t="s">
        <v>88</v>
      </c>
      <c r="F182" s="45"/>
      <c r="G182" s="256" t="s">
        <v>464</v>
      </c>
      <c r="H182" s="215" t="s">
        <v>464</v>
      </c>
    </row>
    <row r="183" spans="2:8">
      <c r="B183" s="10" t="s">
        <v>46</v>
      </c>
      <c r="C183" s="11" t="s">
        <v>11</v>
      </c>
      <c r="E183" s="261" t="s">
        <v>89</v>
      </c>
      <c r="F183" s="46"/>
      <c r="G183" s="257">
        <v>21205</v>
      </c>
      <c r="H183" s="262">
        <v>20871</v>
      </c>
    </row>
    <row r="184" spans="2:8">
      <c r="B184" s="10" t="s">
        <v>46</v>
      </c>
      <c r="C184" s="11" t="s">
        <v>11</v>
      </c>
      <c r="E184" s="263" t="s">
        <v>90</v>
      </c>
      <c r="F184" s="47"/>
      <c r="G184" s="258">
        <v>12860</v>
      </c>
      <c r="H184" s="237">
        <v>12022</v>
      </c>
    </row>
    <row r="185" spans="2:8">
      <c r="B185" s="10" t="s">
        <v>46</v>
      </c>
      <c r="C185" s="11" t="s">
        <v>11</v>
      </c>
      <c r="E185" s="264" t="s">
        <v>91</v>
      </c>
      <c r="F185" s="47"/>
      <c r="G185" s="252">
        <v>4995</v>
      </c>
      <c r="H185" s="214">
        <v>4881</v>
      </c>
    </row>
    <row r="186" spans="2:8">
      <c r="B186" s="10" t="s">
        <v>46</v>
      </c>
      <c r="C186" s="11" t="s">
        <v>11</v>
      </c>
      <c r="E186" s="264" t="s">
        <v>92</v>
      </c>
      <c r="F186" s="47"/>
      <c r="G186" s="252">
        <v>17855</v>
      </c>
      <c r="H186" s="214">
        <v>16903</v>
      </c>
    </row>
    <row r="187" spans="2:8">
      <c r="B187" s="10" t="s">
        <v>46</v>
      </c>
      <c r="C187" s="11" t="s">
        <v>11</v>
      </c>
      <c r="E187" s="264" t="s">
        <v>93</v>
      </c>
      <c r="F187" s="47"/>
      <c r="G187" s="252">
        <v>31920</v>
      </c>
      <c r="H187" s="214">
        <v>31409</v>
      </c>
    </row>
    <row r="188" spans="2:8">
      <c r="B188" s="10" t="s">
        <v>46</v>
      </c>
      <c r="C188" s="11" t="s">
        <v>11</v>
      </c>
      <c r="E188" s="264" t="s">
        <v>29</v>
      </c>
      <c r="F188" s="47"/>
      <c r="G188" s="252" t="s">
        <v>464</v>
      </c>
      <c r="H188" s="214" t="s">
        <v>464</v>
      </c>
    </row>
    <row r="189" spans="2:8" ht="12.75" thickBot="1">
      <c r="B189" s="12" t="s">
        <v>46</v>
      </c>
      <c r="C189" s="13" t="s">
        <v>11</v>
      </c>
      <c r="E189" s="265" t="s">
        <v>45</v>
      </c>
      <c r="F189" s="266"/>
      <c r="G189" s="254">
        <v>70980</v>
      </c>
      <c r="H189" s="232">
        <v>69184</v>
      </c>
    </row>
    <row r="191" spans="2:8" ht="15" thickBot="1">
      <c r="E191" s="67" t="s">
        <v>168</v>
      </c>
      <c r="F191" s="5"/>
      <c r="G191" s="5"/>
    </row>
    <row r="192" spans="2:8">
      <c r="B192" s="7"/>
      <c r="C192" s="7"/>
      <c r="F192" s="565"/>
      <c r="G192" s="584">
        <v>202203</v>
      </c>
      <c r="H192" s="401">
        <v>202303</v>
      </c>
    </row>
    <row r="193" spans="2:10" ht="12.75" thickBot="1">
      <c r="B193" s="25"/>
      <c r="C193" s="26"/>
      <c r="E193" s="362"/>
      <c r="F193" s="566"/>
      <c r="G193" s="585" t="s">
        <v>481</v>
      </c>
      <c r="H193" s="403" t="s">
        <v>460</v>
      </c>
    </row>
    <row r="194" spans="2:10">
      <c r="B194" s="8" t="s">
        <v>46</v>
      </c>
      <c r="C194" s="9" t="s">
        <v>169</v>
      </c>
      <c r="E194" s="586" t="s">
        <v>170</v>
      </c>
      <c r="F194" s="44"/>
      <c r="G194" s="267">
        <v>51.59</v>
      </c>
      <c r="H194" s="268">
        <v>50.37</v>
      </c>
    </row>
    <row r="195" spans="2:10" ht="12.75" thickBot="1">
      <c r="B195" s="12" t="s">
        <v>46</v>
      </c>
      <c r="C195" s="13" t="s">
        <v>169</v>
      </c>
      <c r="E195" s="269" t="s">
        <v>171</v>
      </c>
      <c r="F195" s="270"/>
      <c r="G195" s="271">
        <v>52.03</v>
      </c>
      <c r="H195" s="272">
        <v>49.67</v>
      </c>
    </row>
    <row r="196" spans="2:10">
      <c r="B196" s="7"/>
      <c r="C196" s="7"/>
      <c r="E196" s="45"/>
      <c r="F196" s="45"/>
      <c r="G196" s="30"/>
      <c r="H196" s="30"/>
    </row>
    <row r="197" spans="2:10" ht="15" thickBot="1">
      <c r="E197" s="67" t="s">
        <v>94</v>
      </c>
      <c r="F197" s="5"/>
      <c r="G197" s="5"/>
    </row>
    <row r="198" spans="2:10" ht="14.25">
      <c r="E198" s="5"/>
      <c r="F198" s="598"/>
      <c r="G198" s="593" t="s">
        <v>166</v>
      </c>
      <c r="H198" s="411"/>
      <c r="I198" s="410" t="s">
        <v>167</v>
      </c>
      <c r="J198" s="412"/>
    </row>
    <row r="199" spans="2:10">
      <c r="B199" s="7"/>
      <c r="C199" s="7"/>
      <c r="F199" s="565"/>
      <c r="G199" s="594">
        <f t="shared" ref="G199:H200" si="2">I199</f>
        <v>202203</v>
      </c>
      <c r="H199" s="413">
        <f t="shared" si="2"/>
        <v>202303</v>
      </c>
      <c r="I199" s="413">
        <v>202203</v>
      </c>
      <c r="J199" s="414">
        <v>202303</v>
      </c>
    </row>
    <row r="200" spans="2:10" ht="12.75" thickBot="1">
      <c r="B200" s="25"/>
      <c r="C200" s="26"/>
      <c r="E200" s="362"/>
      <c r="F200" s="566"/>
      <c r="G200" s="595" t="str">
        <f t="shared" si="2"/>
        <v>令和 4年 3月</v>
      </c>
      <c r="H200" s="415" t="str">
        <f t="shared" si="2"/>
        <v>令和 5年 3月</v>
      </c>
      <c r="I200" s="415" t="s">
        <v>481</v>
      </c>
      <c r="J200" s="416" t="s">
        <v>460</v>
      </c>
    </row>
    <row r="201" spans="2:10">
      <c r="B201" s="8" t="s">
        <v>46</v>
      </c>
      <c r="C201" s="9" t="s">
        <v>11</v>
      </c>
      <c r="E201" s="596" t="s">
        <v>95</v>
      </c>
      <c r="F201" s="597"/>
      <c r="G201" s="152">
        <v>10243</v>
      </c>
      <c r="H201" s="152">
        <v>9529</v>
      </c>
      <c r="I201" s="277">
        <f t="shared" ref="I201:J231" si="3">IF(SUM(G201)=0,"- ",ROUND(G201/G$231*100,2))</f>
        <v>14.43</v>
      </c>
      <c r="J201" s="279">
        <f t="shared" si="3"/>
        <v>13.77</v>
      </c>
    </row>
    <row r="202" spans="2:10">
      <c r="B202" s="10" t="s">
        <v>46</v>
      </c>
      <c r="C202" s="11" t="s">
        <v>11</v>
      </c>
      <c r="E202" s="114" t="s">
        <v>96</v>
      </c>
      <c r="F202" s="273"/>
      <c r="G202" s="147">
        <v>136</v>
      </c>
      <c r="H202" s="147">
        <v>119</v>
      </c>
      <c r="I202" s="278">
        <f t="shared" si="3"/>
        <v>0.19</v>
      </c>
      <c r="J202" s="240">
        <f t="shared" si="3"/>
        <v>0.17</v>
      </c>
    </row>
    <row r="203" spans="2:10">
      <c r="B203" s="10" t="s">
        <v>46</v>
      </c>
      <c r="C203" s="11" t="s">
        <v>11</v>
      </c>
      <c r="E203" s="114" t="s">
        <v>97</v>
      </c>
      <c r="F203" s="273"/>
      <c r="G203" s="147" t="s">
        <v>464</v>
      </c>
      <c r="H203" s="147" t="s">
        <v>464</v>
      </c>
      <c r="I203" s="278" t="str">
        <f t="shared" si="3"/>
        <v xml:space="preserve">- </v>
      </c>
      <c r="J203" s="240" t="str">
        <f t="shared" si="3"/>
        <v xml:space="preserve">- </v>
      </c>
    </row>
    <row r="204" spans="2:10">
      <c r="B204" s="10" t="s">
        <v>46</v>
      </c>
      <c r="C204" s="11" t="s">
        <v>11</v>
      </c>
      <c r="E204" s="114" t="s">
        <v>98</v>
      </c>
      <c r="F204" s="273"/>
      <c r="G204" s="147" t="s">
        <v>464</v>
      </c>
      <c r="H204" s="147" t="s">
        <v>464</v>
      </c>
      <c r="I204" s="278" t="str">
        <f t="shared" si="3"/>
        <v xml:space="preserve">- </v>
      </c>
      <c r="J204" s="240" t="str">
        <f t="shared" si="3"/>
        <v xml:space="preserve">- </v>
      </c>
    </row>
    <row r="205" spans="2:10">
      <c r="B205" s="10" t="s">
        <v>46</v>
      </c>
      <c r="C205" s="11" t="s">
        <v>11</v>
      </c>
      <c r="E205" s="114" t="s">
        <v>99</v>
      </c>
      <c r="F205" s="273"/>
      <c r="G205" s="147">
        <v>6261</v>
      </c>
      <c r="H205" s="147">
        <v>6603</v>
      </c>
      <c r="I205" s="278">
        <f t="shared" si="3"/>
        <v>8.82</v>
      </c>
      <c r="J205" s="240">
        <f t="shared" si="3"/>
        <v>9.5399999999999991</v>
      </c>
    </row>
    <row r="206" spans="2:10">
      <c r="B206" s="10" t="s">
        <v>46</v>
      </c>
      <c r="C206" s="11" t="s">
        <v>11</v>
      </c>
      <c r="E206" s="114" t="s">
        <v>100</v>
      </c>
      <c r="F206" s="273"/>
      <c r="G206" s="147">
        <v>1123</v>
      </c>
      <c r="H206" s="147">
        <v>1021</v>
      </c>
      <c r="I206" s="278">
        <f t="shared" si="3"/>
        <v>1.58</v>
      </c>
      <c r="J206" s="240">
        <f t="shared" si="3"/>
        <v>1.48</v>
      </c>
    </row>
    <row r="207" spans="2:10">
      <c r="B207" s="10" t="s">
        <v>46</v>
      </c>
      <c r="C207" s="11" t="s">
        <v>11</v>
      </c>
      <c r="E207" s="114" t="s">
        <v>101</v>
      </c>
      <c r="F207" s="273"/>
      <c r="G207" s="147">
        <v>1</v>
      </c>
      <c r="H207" s="147">
        <v>0</v>
      </c>
      <c r="I207" s="278">
        <f t="shared" si="3"/>
        <v>0</v>
      </c>
      <c r="J207" s="240" t="str">
        <f t="shared" si="3"/>
        <v xml:space="preserve">- </v>
      </c>
    </row>
    <row r="208" spans="2:10">
      <c r="B208" s="10" t="s">
        <v>46</v>
      </c>
      <c r="C208" s="11" t="s">
        <v>11</v>
      </c>
      <c r="E208" s="114" t="s">
        <v>102</v>
      </c>
      <c r="F208" s="273"/>
      <c r="G208" s="147">
        <v>2616</v>
      </c>
      <c r="H208" s="147">
        <v>2580</v>
      </c>
      <c r="I208" s="278">
        <f t="shared" si="3"/>
        <v>3.69</v>
      </c>
      <c r="J208" s="240">
        <f t="shared" si="3"/>
        <v>3.73</v>
      </c>
    </row>
    <row r="209" spans="2:10">
      <c r="B209" s="10" t="s">
        <v>46</v>
      </c>
      <c r="C209" s="11" t="s">
        <v>11</v>
      </c>
      <c r="E209" s="114" t="s">
        <v>103</v>
      </c>
      <c r="F209" s="273"/>
      <c r="G209" s="147">
        <v>4982</v>
      </c>
      <c r="H209" s="147">
        <v>4798</v>
      </c>
      <c r="I209" s="278">
        <f t="shared" si="3"/>
        <v>7.02</v>
      </c>
      <c r="J209" s="240">
        <f t="shared" si="3"/>
        <v>6.94</v>
      </c>
    </row>
    <row r="210" spans="2:10">
      <c r="B210" s="10" t="s">
        <v>46</v>
      </c>
      <c r="C210" s="11" t="s">
        <v>11</v>
      </c>
      <c r="E210" s="114" t="s">
        <v>104</v>
      </c>
      <c r="F210" s="273"/>
      <c r="G210" s="147">
        <v>4701</v>
      </c>
      <c r="H210" s="147">
        <v>4961</v>
      </c>
      <c r="I210" s="278">
        <f t="shared" si="3"/>
        <v>6.62</v>
      </c>
      <c r="J210" s="240">
        <f t="shared" si="3"/>
        <v>7.17</v>
      </c>
    </row>
    <row r="211" spans="2:10">
      <c r="B211" s="10" t="s">
        <v>46</v>
      </c>
      <c r="C211" s="11" t="s">
        <v>11</v>
      </c>
      <c r="E211" s="242" t="s">
        <v>105</v>
      </c>
      <c r="F211" s="274"/>
      <c r="G211" s="147">
        <v>9293</v>
      </c>
      <c r="H211" s="147">
        <v>9488</v>
      </c>
      <c r="I211" s="278">
        <f t="shared" si="3"/>
        <v>13.09</v>
      </c>
      <c r="J211" s="240">
        <f t="shared" si="3"/>
        <v>13.71</v>
      </c>
    </row>
    <row r="212" spans="2:10">
      <c r="B212" s="10" t="s">
        <v>46</v>
      </c>
      <c r="C212" s="11" t="s">
        <v>11</v>
      </c>
      <c r="E212" s="242" t="s">
        <v>106</v>
      </c>
      <c r="F212" s="274"/>
      <c r="G212" s="147">
        <v>500</v>
      </c>
      <c r="H212" s="147">
        <v>500</v>
      </c>
      <c r="I212" s="278">
        <f t="shared" si="3"/>
        <v>0.7</v>
      </c>
      <c r="J212" s="240">
        <f t="shared" si="3"/>
        <v>0.72</v>
      </c>
    </row>
    <row r="213" spans="2:10">
      <c r="B213" s="10" t="s">
        <v>46</v>
      </c>
      <c r="C213" s="11" t="s">
        <v>11</v>
      </c>
      <c r="E213" s="114" t="s">
        <v>107</v>
      </c>
      <c r="F213" s="273"/>
      <c r="G213" s="147">
        <v>9793</v>
      </c>
      <c r="H213" s="147">
        <v>9988</v>
      </c>
      <c r="I213" s="278">
        <f t="shared" si="3"/>
        <v>13.8</v>
      </c>
      <c r="J213" s="240">
        <f t="shared" si="3"/>
        <v>14.44</v>
      </c>
    </row>
    <row r="214" spans="2:10">
      <c r="B214" s="10" t="s">
        <v>46</v>
      </c>
      <c r="C214" s="11" t="s">
        <v>11</v>
      </c>
      <c r="E214" s="241" t="s">
        <v>108</v>
      </c>
      <c r="F214" s="275"/>
      <c r="G214" s="147">
        <v>78</v>
      </c>
      <c r="H214" s="147">
        <v>67</v>
      </c>
      <c r="I214" s="278">
        <f t="shared" si="3"/>
        <v>0.11</v>
      </c>
      <c r="J214" s="240">
        <f t="shared" si="3"/>
        <v>0.1</v>
      </c>
    </row>
    <row r="215" spans="2:10">
      <c r="B215" s="10" t="s">
        <v>46</v>
      </c>
      <c r="C215" s="11" t="s">
        <v>11</v>
      </c>
      <c r="E215" s="242" t="s">
        <v>109</v>
      </c>
      <c r="F215" s="274"/>
      <c r="G215" s="147">
        <v>323</v>
      </c>
      <c r="H215" s="147">
        <v>273</v>
      </c>
      <c r="I215" s="278">
        <f t="shared" si="3"/>
        <v>0.46</v>
      </c>
      <c r="J215" s="240">
        <f t="shared" si="3"/>
        <v>0.39</v>
      </c>
    </row>
    <row r="216" spans="2:10">
      <c r="B216" s="10" t="s">
        <v>46</v>
      </c>
      <c r="C216" s="11" t="s">
        <v>11</v>
      </c>
      <c r="E216" s="242" t="s">
        <v>110</v>
      </c>
      <c r="F216" s="274"/>
      <c r="G216" s="147">
        <v>742</v>
      </c>
      <c r="H216" s="147">
        <v>659</v>
      </c>
      <c r="I216" s="278">
        <f t="shared" si="3"/>
        <v>1.05</v>
      </c>
      <c r="J216" s="240">
        <f t="shared" si="3"/>
        <v>0.95</v>
      </c>
    </row>
    <row r="217" spans="2:10">
      <c r="B217" s="10" t="s">
        <v>46</v>
      </c>
      <c r="C217" s="11" t="s">
        <v>11</v>
      </c>
      <c r="E217" s="241" t="s">
        <v>111</v>
      </c>
      <c r="F217" s="275"/>
      <c r="G217" s="147">
        <v>1065</v>
      </c>
      <c r="H217" s="147">
        <v>932</v>
      </c>
      <c r="I217" s="278">
        <f t="shared" si="3"/>
        <v>1.5</v>
      </c>
      <c r="J217" s="240">
        <f t="shared" si="3"/>
        <v>1.35</v>
      </c>
    </row>
    <row r="218" spans="2:10">
      <c r="B218" s="10" t="s">
        <v>46</v>
      </c>
      <c r="C218" s="11" t="s">
        <v>11</v>
      </c>
      <c r="E218" s="241" t="s">
        <v>112</v>
      </c>
      <c r="F218" s="275"/>
      <c r="G218" s="147">
        <v>1678</v>
      </c>
      <c r="H218" s="147">
        <v>1496</v>
      </c>
      <c r="I218" s="278">
        <f t="shared" si="3"/>
        <v>2.36</v>
      </c>
      <c r="J218" s="240">
        <f t="shared" si="3"/>
        <v>2.16</v>
      </c>
    </row>
    <row r="219" spans="2:10">
      <c r="B219" s="10" t="s">
        <v>46</v>
      </c>
      <c r="C219" s="11" t="s">
        <v>11</v>
      </c>
      <c r="E219" s="241" t="s">
        <v>113</v>
      </c>
      <c r="F219" s="275"/>
      <c r="G219" s="147">
        <v>226</v>
      </c>
      <c r="H219" s="147">
        <v>217</v>
      </c>
      <c r="I219" s="278">
        <f t="shared" si="3"/>
        <v>0.32</v>
      </c>
      <c r="J219" s="240">
        <f t="shared" si="3"/>
        <v>0.31</v>
      </c>
    </row>
    <row r="220" spans="2:10">
      <c r="B220" s="10" t="s">
        <v>46</v>
      </c>
      <c r="C220" s="11" t="s">
        <v>11</v>
      </c>
      <c r="E220" s="241" t="s">
        <v>114</v>
      </c>
      <c r="F220" s="275"/>
      <c r="G220" s="147">
        <v>4048</v>
      </c>
      <c r="H220" s="147">
        <v>3817</v>
      </c>
      <c r="I220" s="278">
        <f t="shared" si="3"/>
        <v>5.7</v>
      </c>
      <c r="J220" s="240">
        <f t="shared" si="3"/>
        <v>5.52</v>
      </c>
    </row>
    <row r="221" spans="2:10">
      <c r="B221" s="10" t="s">
        <v>46</v>
      </c>
      <c r="C221" s="11" t="s">
        <v>11</v>
      </c>
      <c r="E221" s="241" t="s">
        <v>115</v>
      </c>
      <c r="F221" s="275"/>
      <c r="G221" s="147">
        <v>3438</v>
      </c>
      <c r="H221" s="147">
        <v>3166</v>
      </c>
      <c r="I221" s="278">
        <f t="shared" si="3"/>
        <v>4.84</v>
      </c>
      <c r="J221" s="240">
        <f t="shared" si="3"/>
        <v>4.58</v>
      </c>
    </row>
    <row r="222" spans="2:10">
      <c r="B222" s="10" t="s">
        <v>46</v>
      </c>
      <c r="C222" s="11" t="s">
        <v>11</v>
      </c>
      <c r="E222" s="114" t="s">
        <v>116</v>
      </c>
      <c r="F222" s="273"/>
      <c r="G222" s="147">
        <v>10533</v>
      </c>
      <c r="H222" s="147">
        <v>9695</v>
      </c>
      <c r="I222" s="278">
        <f t="shared" si="3"/>
        <v>14.84</v>
      </c>
      <c r="J222" s="240">
        <f t="shared" si="3"/>
        <v>14.01</v>
      </c>
    </row>
    <row r="223" spans="2:10">
      <c r="B223" s="10" t="s">
        <v>46</v>
      </c>
      <c r="C223" s="11" t="s">
        <v>11</v>
      </c>
      <c r="E223" s="114" t="s">
        <v>117</v>
      </c>
      <c r="F223" s="273"/>
      <c r="G223" s="147">
        <v>8505</v>
      </c>
      <c r="H223" s="147">
        <v>8104</v>
      </c>
      <c r="I223" s="278">
        <f t="shared" si="3"/>
        <v>11.98</v>
      </c>
      <c r="J223" s="240">
        <f t="shared" si="3"/>
        <v>11.71</v>
      </c>
    </row>
    <row r="224" spans="2:10">
      <c r="B224" s="10" t="s">
        <v>46</v>
      </c>
      <c r="C224" s="11" t="s">
        <v>11</v>
      </c>
      <c r="E224" s="114" t="s">
        <v>68</v>
      </c>
      <c r="F224" s="273"/>
      <c r="G224" s="147">
        <v>12078</v>
      </c>
      <c r="H224" s="147">
        <v>11778</v>
      </c>
      <c r="I224" s="278">
        <f t="shared" si="3"/>
        <v>17.02</v>
      </c>
      <c r="J224" s="240">
        <f t="shared" si="3"/>
        <v>17.02</v>
      </c>
    </row>
    <row r="225" spans="2:12">
      <c r="B225" s="10" t="s">
        <v>46</v>
      </c>
      <c r="C225" s="11" t="s">
        <v>11</v>
      </c>
      <c r="E225" s="112" t="s">
        <v>118</v>
      </c>
      <c r="F225" s="276"/>
      <c r="G225" s="147">
        <v>70980</v>
      </c>
      <c r="H225" s="147">
        <v>69184</v>
      </c>
      <c r="I225" s="278">
        <f t="shared" si="3"/>
        <v>100</v>
      </c>
      <c r="J225" s="240">
        <f t="shared" si="3"/>
        <v>100</v>
      </c>
    </row>
    <row r="226" spans="2:12">
      <c r="B226" s="10" t="s">
        <v>46</v>
      </c>
      <c r="C226" s="11" t="s">
        <v>11</v>
      </c>
      <c r="E226" s="114" t="s">
        <v>119</v>
      </c>
      <c r="F226" s="273"/>
      <c r="G226" s="147" t="s">
        <v>464</v>
      </c>
      <c r="H226" s="147" t="s">
        <v>464</v>
      </c>
      <c r="I226" s="278" t="str">
        <f t="shared" si="3"/>
        <v xml:space="preserve">- </v>
      </c>
      <c r="J226" s="240" t="str">
        <f t="shared" si="3"/>
        <v xml:space="preserve">- </v>
      </c>
    </row>
    <row r="227" spans="2:12">
      <c r="B227" s="10" t="s">
        <v>46</v>
      </c>
      <c r="C227" s="11" t="s">
        <v>11</v>
      </c>
      <c r="E227" s="114" t="s">
        <v>67</v>
      </c>
      <c r="F227" s="273"/>
      <c r="G227" s="147" t="s">
        <v>464</v>
      </c>
      <c r="H227" s="147" t="s">
        <v>464</v>
      </c>
      <c r="I227" s="278" t="str">
        <f t="shared" si="3"/>
        <v xml:space="preserve">- </v>
      </c>
      <c r="J227" s="240" t="str">
        <f t="shared" si="3"/>
        <v xml:space="preserve">- </v>
      </c>
    </row>
    <row r="228" spans="2:12">
      <c r="B228" s="10" t="s">
        <v>46</v>
      </c>
      <c r="C228" s="11" t="s">
        <v>11</v>
      </c>
      <c r="E228" s="114" t="s">
        <v>120</v>
      </c>
      <c r="F228" s="273"/>
      <c r="G228" s="147" t="s">
        <v>464</v>
      </c>
      <c r="H228" s="147" t="s">
        <v>464</v>
      </c>
      <c r="I228" s="278" t="str">
        <f t="shared" si="3"/>
        <v xml:space="preserve">- </v>
      </c>
      <c r="J228" s="240" t="str">
        <f t="shared" si="3"/>
        <v xml:space="preserve">- </v>
      </c>
    </row>
    <row r="229" spans="2:12">
      <c r="B229" s="10" t="s">
        <v>46</v>
      </c>
      <c r="C229" s="11" t="s">
        <v>11</v>
      </c>
      <c r="E229" s="114" t="s">
        <v>29</v>
      </c>
      <c r="F229" s="273"/>
      <c r="G229" s="147" t="s">
        <v>464</v>
      </c>
      <c r="H229" s="147" t="s">
        <v>464</v>
      </c>
      <c r="I229" s="278" t="str">
        <f t="shared" si="3"/>
        <v xml:space="preserve">- </v>
      </c>
      <c r="J229" s="240" t="str">
        <f t="shared" si="3"/>
        <v xml:space="preserve">- </v>
      </c>
    </row>
    <row r="230" spans="2:12">
      <c r="B230" s="10" t="s">
        <v>46</v>
      </c>
      <c r="C230" s="11" t="s">
        <v>11</v>
      </c>
      <c r="E230" s="112" t="s">
        <v>121</v>
      </c>
      <c r="F230" s="276"/>
      <c r="G230" s="147" t="s">
        <v>464</v>
      </c>
      <c r="H230" s="147" t="s">
        <v>464</v>
      </c>
      <c r="I230" s="278" t="str">
        <f t="shared" si="3"/>
        <v xml:space="preserve">- </v>
      </c>
      <c r="J230" s="240" t="str">
        <f t="shared" si="3"/>
        <v xml:space="preserve">- </v>
      </c>
    </row>
    <row r="231" spans="2:12" ht="12.75" thickBot="1">
      <c r="B231" s="12" t="s">
        <v>46</v>
      </c>
      <c r="C231" s="13" t="s">
        <v>11</v>
      </c>
      <c r="E231" s="244" t="s">
        <v>122</v>
      </c>
      <c r="F231" s="280"/>
      <c r="G231" s="230">
        <v>70980</v>
      </c>
      <c r="H231" s="230">
        <v>69184</v>
      </c>
      <c r="I231" s="281">
        <f t="shared" si="3"/>
        <v>100</v>
      </c>
      <c r="J231" s="247">
        <f t="shared" si="3"/>
        <v>100</v>
      </c>
    </row>
    <row r="233" spans="2:12" ht="15" thickBot="1">
      <c r="E233" s="67" t="s">
        <v>123</v>
      </c>
      <c r="F233" s="5"/>
      <c r="G233" s="5"/>
    </row>
    <row r="234" spans="2:12">
      <c r="B234" s="7"/>
      <c r="C234" s="7"/>
      <c r="F234" s="565"/>
      <c r="G234" s="591">
        <v>202203</v>
      </c>
      <c r="H234" s="401">
        <v>202303</v>
      </c>
    </row>
    <row r="235" spans="2:12" ht="12.75" thickBot="1">
      <c r="B235" s="25"/>
      <c r="C235" s="26"/>
      <c r="E235" s="362"/>
      <c r="F235" s="566"/>
      <c r="G235" s="588" t="s">
        <v>481</v>
      </c>
      <c r="H235" s="403" t="s">
        <v>460</v>
      </c>
    </row>
    <row r="236" spans="2:12">
      <c r="B236" s="8" t="s">
        <v>46</v>
      </c>
      <c r="C236" s="9" t="s">
        <v>11</v>
      </c>
      <c r="E236" s="571" t="s">
        <v>124</v>
      </c>
      <c r="F236" s="592"/>
      <c r="G236" s="282" t="s">
        <v>464</v>
      </c>
      <c r="H236" s="283" t="s">
        <v>464</v>
      </c>
    </row>
    <row r="237" spans="2:12" ht="12.75" thickBot="1">
      <c r="B237" s="12" t="s">
        <v>46</v>
      </c>
      <c r="C237" s="13" t="s">
        <v>11</v>
      </c>
      <c r="E237" s="284" t="s">
        <v>125</v>
      </c>
      <c r="F237" s="285"/>
      <c r="G237" s="230" t="s">
        <v>464</v>
      </c>
      <c r="H237" s="205" t="s">
        <v>464</v>
      </c>
    </row>
    <row r="239" spans="2:12" ht="16.5">
      <c r="E239" s="5" t="s">
        <v>126</v>
      </c>
      <c r="F239" s="5"/>
      <c r="G239" s="5"/>
      <c r="K239" s="37"/>
      <c r="L239" s="38"/>
    </row>
    <row r="240" spans="2:12" ht="15" thickBot="1">
      <c r="K240" s="37"/>
      <c r="L240" s="38"/>
    </row>
    <row r="241" spans="2:12">
      <c r="E241" s="703" t="s">
        <v>304</v>
      </c>
      <c r="F241" s="704"/>
      <c r="G241" s="287" t="s">
        <v>128</v>
      </c>
      <c r="H241" s="288" t="s">
        <v>130</v>
      </c>
      <c r="I241" s="289"/>
      <c r="J241" s="87"/>
      <c r="K241" s="709" t="s">
        <v>136</v>
      </c>
      <c r="L241" s="689" t="s">
        <v>137</v>
      </c>
    </row>
    <row r="242" spans="2:12">
      <c r="E242" s="705"/>
      <c r="F242" s="706"/>
      <c r="G242" s="290" t="s">
        <v>129</v>
      </c>
      <c r="H242" s="291" t="s">
        <v>131</v>
      </c>
      <c r="I242" s="695" t="s">
        <v>132</v>
      </c>
      <c r="J242" s="96" t="s">
        <v>134</v>
      </c>
      <c r="K242" s="710"/>
      <c r="L242" s="693"/>
    </row>
    <row r="243" spans="2:12">
      <c r="E243" s="705"/>
      <c r="F243" s="706"/>
      <c r="G243" s="292"/>
      <c r="H243" s="293"/>
      <c r="I243" s="696"/>
      <c r="J243" s="292"/>
      <c r="K243" s="710"/>
      <c r="L243" s="693"/>
    </row>
    <row r="244" spans="2:12">
      <c r="E244" s="707"/>
      <c r="F244" s="708"/>
      <c r="G244" s="294"/>
      <c r="H244" s="295"/>
      <c r="I244" s="296" t="s">
        <v>133</v>
      </c>
      <c r="J244" s="297" t="s">
        <v>135</v>
      </c>
      <c r="K244" s="711"/>
      <c r="L244" s="694"/>
    </row>
    <row r="245" spans="2:12" ht="12" customHeight="1">
      <c r="B245" s="8" t="s">
        <v>46</v>
      </c>
      <c r="C245" s="9" t="s">
        <v>11</v>
      </c>
      <c r="E245" s="680" t="s">
        <v>127</v>
      </c>
      <c r="F245" s="615">
        <v>202203</v>
      </c>
      <c r="G245" s="299">
        <v>391</v>
      </c>
      <c r="H245" s="68" t="str">
        <f t="shared" ref="H245:H256" si="4">IF(SUM(I245:J245)=0,"",SUM(I245:J245))</f>
        <v/>
      </c>
      <c r="I245" s="299" t="s">
        <v>472</v>
      </c>
      <c r="J245" s="299" t="s">
        <v>472</v>
      </c>
      <c r="K245" s="300" t="s">
        <v>464</v>
      </c>
      <c r="L245" s="301" t="s">
        <v>464</v>
      </c>
    </row>
    <row r="246" spans="2:12" ht="12" customHeight="1">
      <c r="B246" s="10" t="s">
        <v>46</v>
      </c>
      <c r="C246" s="11" t="s">
        <v>11</v>
      </c>
      <c r="E246" s="681"/>
      <c r="F246" s="613">
        <v>202303</v>
      </c>
      <c r="G246" s="303">
        <v>578</v>
      </c>
      <c r="H246" s="304" t="str">
        <f t="shared" si="4"/>
        <v/>
      </c>
      <c r="I246" s="305" t="s">
        <v>472</v>
      </c>
      <c r="J246" s="305" t="s">
        <v>472</v>
      </c>
      <c r="K246" s="306" t="s">
        <v>464</v>
      </c>
      <c r="L246" s="307" t="s">
        <v>464</v>
      </c>
    </row>
    <row r="247" spans="2:12" ht="12" customHeight="1">
      <c r="B247" s="10" t="s">
        <v>46</v>
      </c>
      <c r="C247" s="11" t="s">
        <v>11</v>
      </c>
      <c r="E247" s="680" t="s">
        <v>138</v>
      </c>
      <c r="F247" s="298">
        <f>F245</f>
        <v>202203</v>
      </c>
      <c r="G247" s="299">
        <v>2379</v>
      </c>
      <c r="H247" s="68" t="str">
        <f t="shared" si="4"/>
        <v/>
      </c>
      <c r="I247" s="299" t="s">
        <v>472</v>
      </c>
      <c r="J247" s="299" t="s">
        <v>472</v>
      </c>
      <c r="K247" s="300" t="s">
        <v>464</v>
      </c>
      <c r="L247" s="301" t="s">
        <v>464</v>
      </c>
    </row>
    <row r="248" spans="2:12" ht="12" customHeight="1">
      <c r="B248" s="10" t="s">
        <v>46</v>
      </c>
      <c r="C248" s="11" t="s">
        <v>11</v>
      </c>
      <c r="E248" s="681"/>
      <c r="F248" s="302">
        <f>F246</f>
        <v>202303</v>
      </c>
      <c r="G248" s="303">
        <v>1919</v>
      </c>
      <c r="H248" s="304" t="str">
        <f t="shared" si="4"/>
        <v/>
      </c>
      <c r="I248" s="305" t="s">
        <v>472</v>
      </c>
      <c r="J248" s="305" t="s">
        <v>472</v>
      </c>
      <c r="K248" s="306" t="s">
        <v>464</v>
      </c>
      <c r="L248" s="307" t="s">
        <v>464</v>
      </c>
    </row>
    <row r="249" spans="2:12" ht="12" customHeight="1">
      <c r="B249" s="10" t="s">
        <v>46</v>
      </c>
      <c r="C249" s="11" t="s">
        <v>11</v>
      </c>
      <c r="E249" s="680" t="s">
        <v>139</v>
      </c>
      <c r="F249" s="298">
        <f t="shared" ref="F249:F260" si="5">F247</f>
        <v>202203</v>
      </c>
      <c r="G249" s="299">
        <v>16</v>
      </c>
      <c r="H249" s="68" t="str">
        <f t="shared" si="4"/>
        <v/>
      </c>
      <c r="I249" s="299" t="s">
        <v>472</v>
      </c>
      <c r="J249" s="299" t="s">
        <v>472</v>
      </c>
      <c r="K249" s="300" t="s">
        <v>464</v>
      </c>
      <c r="L249" s="301" t="s">
        <v>464</v>
      </c>
    </row>
    <row r="250" spans="2:12" ht="12" customHeight="1">
      <c r="B250" s="10" t="s">
        <v>46</v>
      </c>
      <c r="C250" s="11" t="s">
        <v>11</v>
      </c>
      <c r="E250" s="681"/>
      <c r="F250" s="302">
        <f t="shared" si="5"/>
        <v>202303</v>
      </c>
      <c r="G250" s="303">
        <v>15</v>
      </c>
      <c r="H250" s="304" t="str">
        <f t="shared" si="4"/>
        <v/>
      </c>
      <c r="I250" s="305" t="s">
        <v>472</v>
      </c>
      <c r="J250" s="305" t="s">
        <v>472</v>
      </c>
      <c r="K250" s="306" t="s">
        <v>464</v>
      </c>
      <c r="L250" s="307" t="s">
        <v>464</v>
      </c>
    </row>
    <row r="251" spans="2:12" ht="12" customHeight="1">
      <c r="B251" s="10" t="s">
        <v>46</v>
      </c>
      <c r="C251" s="11" t="s">
        <v>11</v>
      </c>
      <c r="E251" s="691" t="s">
        <v>140</v>
      </c>
      <c r="F251" s="298">
        <f t="shared" si="5"/>
        <v>202203</v>
      </c>
      <c r="G251" s="299" t="s">
        <v>472</v>
      </c>
      <c r="H251" s="68" t="str">
        <f t="shared" si="4"/>
        <v/>
      </c>
      <c r="I251" s="299" t="s">
        <v>472</v>
      </c>
      <c r="J251" s="299" t="s">
        <v>472</v>
      </c>
      <c r="K251" s="308" t="s">
        <v>464</v>
      </c>
      <c r="L251" s="309" t="s">
        <v>464</v>
      </c>
    </row>
    <row r="252" spans="2:12" ht="12" customHeight="1">
      <c r="B252" s="10" t="s">
        <v>46</v>
      </c>
      <c r="C252" s="11" t="s">
        <v>11</v>
      </c>
      <c r="E252" s="692"/>
      <c r="F252" s="302">
        <f t="shared" si="5"/>
        <v>202303</v>
      </c>
      <c r="G252" s="303" t="s">
        <v>472</v>
      </c>
      <c r="H252" s="304" t="str">
        <f t="shared" si="4"/>
        <v/>
      </c>
      <c r="I252" s="305" t="s">
        <v>472</v>
      </c>
      <c r="J252" s="305" t="s">
        <v>472</v>
      </c>
      <c r="K252" s="310" t="s">
        <v>464</v>
      </c>
      <c r="L252" s="311" t="s">
        <v>464</v>
      </c>
    </row>
    <row r="253" spans="2:12" ht="12" customHeight="1">
      <c r="B253" s="10" t="s">
        <v>46</v>
      </c>
      <c r="C253" s="11" t="s">
        <v>11</v>
      </c>
      <c r="E253" s="691" t="s">
        <v>141</v>
      </c>
      <c r="F253" s="298">
        <f t="shared" si="5"/>
        <v>202203</v>
      </c>
      <c r="G253" s="299">
        <v>16</v>
      </c>
      <c r="H253" s="68" t="str">
        <f t="shared" si="4"/>
        <v/>
      </c>
      <c r="I253" s="299" t="s">
        <v>472</v>
      </c>
      <c r="J253" s="299" t="s">
        <v>472</v>
      </c>
      <c r="K253" s="300" t="s">
        <v>464</v>
      </c>
      <c r="L253" s="301" t="s">
        <v>464</v>
      </c>
    </row>
    <row r="254" spans="2:12" ht="12" customHeight="1">
      <c r="B254" s="10" t="s">
        <v>46</v>
      </c>
      <c r="C254" s="11" t="s">
        <v>11</v>
      </c>
      <c r="E254" s="692"/>
      <c r="F254" s="302">
        <f t="shared" si="5"/>
        <v>202303</v>
      </c>
      <c r="G254" s="303">
        <v>15</v>
      </c>
      <c r="H254" s="304" t="str">
        <f t="shared" si="4"/>
        <v/>
      </c>
      <c r="I254" s="305" t="s">
        <v>472</v>
      </c>
      <c r="J254" s="305" t="s">
        <v>472</v>
      </c>
      <c r="K254" s="312" t="s">
        <v>464</v>
      </c>
      <c r="L254" s="313" t="s">
        <v>464</v>
      </c>
    </row>
    <row r="255" spans="2:12" ht="12" customHeight="1">
      <c r="B255" s="10" t="s">
        <v>46</v>
      </c>
      <c r="C255" s="11" t="s">
        <v>11</v>
      </c>
      <c r="E255" s="680" t="s">
        <v>142</v>
      </c>
      <c r="F255" s="298">
        <f t="shared" si="5"/>
        <v>202203</v>
      </c>
      <c r="G255" s="299">
        <v>2787</v>
      </c>
      <c r="H255" s="68">
        <f t="shared" si="4"/>
        <v>2699</v>
      </c>
      <c r="I255" s="299">
        <v>2088</v>
      </c>
      <c r="J255" s="299">
        <v>611</v>
      </c>
      <c r="K255" s="300">
        <v>96.84</v>
      </c>
      <c r="L255" s="301">
        <v>87.41</v>
      </c>
    </row>
    <row r="256" spans="2:12" ht="12" customHeight="1" thickBot="1">
      <c r="B256" s="10" t="s">
        <v>46</v>
      </c>
      <c r="C256" s="11" t="s">
        <v>11</v>
      </c>
      <c r="E256" s="681"/>
      <c r="F256" s="302">
        <f t="shared" si="5"/>
        <v>202303</v>
      </c>
      <c r="G256" s="314">
        <v>2512</v>
      </c>
      <c r="H256" s="315">
        <f t="shared" si="4"/>
        <v>2444</v>
      </c>
      <c r="I256" s="316">
        <v>1931</v>
      </c>
      <c r="J256" s="316">
        <v>513</v>
      </c>
      <c r="K256" s="317">
        <v>97.29</v>
      </c>
      <c r="L256" s="318">
        <v>88.3</v>
      </c>
    </row>
    <row r="257" spans="2:14" ht="12" customHeight="1">
      <c r="B257" s="10" t="s">
        <v>46</v>
      </c>
      <c r="C257" s="11" t="s">
        <v>11</v>
      </c>
      <c r="E257" s="680" t="s">
        <v>143</v>
      </c>
      <c r="F257" s="298">
        <f t="shared" si="5"/>
        <v>202203</v>
      </c>
      <c r="G257" s="319">
        <v>68371</v>
      </c>
      <c r="H257" s="320"/>
      <c r="I257" s="320"/>
      <c r="J257" s="320"/>
      <c r="K257" s="321"/>
      <c r="L257" s="321"/>
    </row>
    <row r="258" spans="2:14" ht="12" customHeight="1" thickBot="1">
      <c r="B258" s="10" t="s">
        <v>46</v>
      </c>
      <c r="C258" s="11" t="s">
        <v>11</v>
      </c>
      <c r="E258" s="681"/>
      <c r="F258" s="302">
        <f t="shared" si="5"/>
        <v>202303</v>
      </c>
      <c r="G258" s="322">
        <v>66806</v>
      </c>
      <c r="H258" s="320"/>
      <c r="I258" s="320"/>
      <c r="J258" s="320"/>
      <c r="K258" s="321"/>
      <c r="L258" s="321"/>
    </row>
    <row r="259" spans="2:14" ht="12" customHeight="1">
      <c r="B259" s="10" t="s">
        <v>46</v>
      </c>
      <c r="C259" s="11" t="s">
        <v>11</v>
      </c>
      <c r="E259" s="682" t="s">
        <v>302</v>
      </c>
      <c r="F259" s="298">
        <f t="shared" si="5"/>
        <v>202203</v>
      </c>
      <c r="G259" s="319">
        <v>71159</v>
      </c>
      <c r="H259" s="320"/>
      <c r="I259" s="406" t="s">
        <v>301</v>
      </c>
      <c r="J259" s="407"/>
      <c r="K259" s="616">
        <v>202203</v>
      </c>
      <c r="L259" s="323">
        <v>3.92</v>
      </c>
    </row>
    <row r="260" spans="2:14" ht="12" customHeight="1" thickBot="1">
      <c r="B260" s="12" t="s">
        <v>46</v>
      </c>
      <c r="C260" s="13" t="s">
        <v>11</v>
      </c>
      <c r="E260" s="683"/>
      <c r="F260" s="324">
        <f t="shared" si="5"/>
        <v>202303</v>
      </c>
      <c r="G260" s="325">
        <v>69319</v>
      </c>
      <c r="H260" s="320"/>
      <c r="I260" s="408" t="s">
        <v>303</v>
      </c>
      <c r="J260" s="409"/>
      <c r="K260" s="614">
        <v>202303</v>
      </c>
      <c r="L260" s="326">
        <v>3.62</v>
      </c>
    </row>
    <row r="262" spans="2:14" s="2" customFormat="1" ht="16.5">
      <c r="E262" s="229" t="s">
        <v>144</v>
      </c>
      <c r="F262" s="4"/>
    </row>
    <row r="263" spans="2:14" ht="14.25">
      <c r="E263" s="67"/>
      <c r="F263" s="5"/>
    </row>
    <row r="264" spans="2:14" ht="14.25">
      <c r="E264" s="67" t="s">
        <v>145</v>
      </c>
      <c r="F264" s="5"/>
      <c r="J264" s="37"/>
    </row>
    <row r="265" spans="2:14" ht="12.75" thickBot="1">
      <c r="J265" s="37"/>
    </row>
    <row r="266" spans="2:14">
      <c r="B266" s="7"/>
      <c r="C266" s="7"/>
      <c r="F266" s="581"/>
      <c r="G266" s="684" t="s">
        <v>147</v>
      </c>
      <c r="H266" s="287" t="s">
        <v>148</v>
      </c>
      <c r="I266" s="287" t="s">
        <v>150</v>
      </c>
      <c r="J266" s="287" t="s">
        <v>152</v>
      </c>
      <c r="K266" s="287" t="s">
        <v>154</v>
      </c>
      <c r="L266" s="686" t="s">
        <v>156</v>
      </c>
      <c r="M266" s="686" t="s">
        <v>157</v>
      </c>
      <c r="N266" s="689" t="s">
        <v>158</v>
      </c>
    </row>
    <row r="267" spans="2:14" ht="12.75" thickBot="1">
      <c r="B267" s="25"/>
      <c r="C267" s="26"/>
      <c r="E267" s="362"/>
      <c r="F267" s="583"/>
      <c r="G267" s="685"/>
      <c r="H267" s="297" t="s">
        <v>149</v>
      </c>
      <c r="I267" s="297" t="s">
        <v>151</v>
      </c>
      <c r="J267" s="297" t="s">
        <v>153</v>
      </c>
      <c r="K267" s="297" t="s">
        <v>155</v>
      </c>
      <c r="L267" s="687"/>
      <c r="M267" s="687"/>
      <c r="N267" s="690"/>
    </row>
    <row r="268" spans="2:14">
      <c r="B268" s="8" t="s">
        <v>46</v>
      </c>
      <c r="C268" s="9" t="s">
        <v>11</v>
      </c>
      <c r="E268" s="688" t="s">
        <v>146</v>
      </c>
      <c r="F268" s="617">
        <v>202203</v>
      </c>
      <c r="G268" s="73" t="s">
        <v>464</v>
      </c>
      <c r="H268" s="73" t="s">
        <v>464</v>
      </c>
      <c r="I268" s="73">
        <v>109</v>
      </c>
      <c r="J268" s="73" t="s">
        <v>464</v>
      </c>
      <c r="K268" s="73">
        <v>974</v>
      </c>
      <c r="L268" s="73">
        <v>297</v>
      </c>
      <c r="M268" s="73"/>
      <c r="N268" s="328">
        <v>1382</v>
      </c>
    </row>
    <row r="269" spans="2:14" ht="12" customHeight="1">
      <c r="B269" s="10" t="s">
        <v>46</v>
      </c>
      <c r="C269" s="11" t="s">
        <v>11</v>
      </c>
      <c r="E269" s="679"/>
      <c r="F269" s="613">
        <v>202303</v>
      </c>
      <c r="G269" s="327" t="s">
        <v>464</v>
      </c>
      <c r="H269" s="327">
        <v>109</v>
      </c>
      <c r="I269" s="327" t="s">
        <v>464</v>
      </c>
      <c r="J269" s="327" t="s">
        <v>464</v>
      </c>
      <c r="K269" s="327">
        <v>974</v>
      </c>
      <c r="L269" s="327">
        <v>298</v>
      </c>
      <c r="M269" s="327"/>
      <c r="N269" s="329">
        <v>1381</v>
      </c>
    </row>
    <row r="270" spans="2:14">
      <c r="B270" s="10" t="s">
        <v>46</v>
      </c>
      <c r="C270" s="11" t="s">
        <v>11</v>
      </c>
      <c r="E270" s="677" t="s">
        <v>159</v>
      </c>
      <c r="F270" s="298">
        <f>F268</f>
        <v>202203</v>
      </c>
      <c r="G270" s="73">
        <v>18</v>
      </c>
      <c r="H270" s="73">
        <v>254</v>
      </c>
      <c r="I270" s="73">
        <v>576</v>
      </c>
      <c r="J270" s="73">
        <v>192</v>
      </c>
      <c r="K270" s="73">
        <v>139</v>
      </c>
      <c r="L270" s="73">
        <v>1813</v>
      </c>
      <c r="M270" s="73"/>
      <c r="N270" s="328">
        <v>2995</v>
      </c>
    </row>
    <row r="271" spans="2:14">
      <c r="B271" s="10" t="s">
        <v>46</v>
      </c>
      <c r="C271" s="11" t="s">
        <v>11</v>
      </c>
      <c r="E271" s="679" t="s">
        <v>77</v>
      </c>
      <c r="F271" s="302">
        <f>F269</f>
        <v>202303</v>
      </c>
      <c r="G271" s="327">
        <v>159</v>
      </c>
      <c r="H271" s="327">
        <v>656</v>
      </c>
      <c r="I271" s="327">
        <v>301</v>
      </c>
      <c r="J271" s="327">
        <v>315</v>
      </c>
      <c r="K271" s="327">
        <v>520</v>
      </c>
      <c r="L271" s="327">
        <v>2803</v>
      </c>
      <c r="M271" s="327"/>
      <c r="N271" s="329">
        <v>4757</v>
      </c>
    </row>
    <row r="272" spans="2:14">
      <c r="B272" s="10" t="s">
        <v>46</v>
      </c>
      <c r="C272" s="11" t="s">
        <v>11</v>
      </c>
      <c r="E272" s="677" t="s">
        <v>160</v>
      </c>
      <c r="F272" s="298">
        <f t="shared" ref="F272:F283" si="6">F270</f>
        <v>202203</v>
      </c>
      <c r="G272" s="73" t="s">
        <v>464</v>
      </c>
      <c r="H272" s="73"/>
      <c r="I272" s="73"/>
      <c r="J272" s="73"/>
      <c r="K272" s="73"/>
      <c r="L272" s="73"/>
      <c r="M272" s="73"/>
      <c r="N272" s="328" t="s">
        <v>464</v>
      </c>
    </row>
    <row r="273" spans="2:14">
      <c r="B273" s="10" t="s">
        <v>46</v>
      </c>
      <c r="C273" s="11" t="s">
        <v>11</v>
      </c>
      <c r="E273" s="679" t="s">
        <v>73</v>
      </c>
      <c r="F273" s="302">
        <f t="shared" si="6"/>
        <v>202303</v>
      </c>
      <c r="G273" s="327" t="s">
        <v>464</v>
      </c>
      <c r="H273" s="327"/>
      <c r="I273" s="327"/>
      <c r="J273" s="327"/>
      <c r="K273" s="327"/>
      <c r="L273" s="327"/>
      <c r="M273" s="327"/>
      <c r="N273" s="329" t="s">
        <v>464</v>
      </c>
    </row>
    <row r="274" spans="2:14">
      <c r="B274" s="10" t="s">
        <v>46</v>
      </c>
      <c r="C274" s="11" t="s">
        <v>11</v>
      </c>
      <c r="E274" s="677" t="s">
        <v>161</v>
      </c>
      <c r="F274" s="298">
        <f t="shared" si="6"/>
        <v>202203</v>
      </c>
      <c r="G274" s="73">
        <v>2382</v>
      </c>
      <c r="H274" s="73">
        <v>6573</v>
      </c>
      <c r="I274" s="73">
        <v>4866</v>
      </c>
      <c r="J274" s="73">
        <v>4100</v>
      </c>
      <c r="K274" s="73">
        <v>3602</v>
      </c>
      <c r="L274" s="73">
        <v>1996</v>
      </c>
      <c r="M274" s="73" t="s">
        <v>464</v>
      </c>
      <c r="N274" s="328">
        <v>23521</v>
      </c>
    </row>
    <row r="275" spans="2:14" ht="14.25" customHeight="1">
      <c r="B275" s="10" t="s">
        <v>46</v>
      </c>
      <c r="C275" s="11" t="s">
        <v>11</v>
      </c>
      <c r="E275" s="679" t="s">
        <v>73</v>
      </c>
      <c r="F275" s="302">
        <f t="shared" si="6"/>
        <v>202303</v>
      </c>
      <c r="G275" s="327">
        <v>2481</v>
      </c>
      <c r="H275" s="327">
        <v>6521</v>
      </c>
      <c r="I275" s="327">
        <v>4869</v>
      </c>
      <c r="J275" s="327">
        <v>3447</v>
      </c>
      <c r="K275" s="327">
        <v>2398</v>
      </c>
      <c r="L275" s="327">
        <v>1796</v>
      </c>
      <c r="M275" s="327" t="s">
        <v>464</v>
      </c>
      <c r="N275" s="329">
        <v>21514</v>
      </c>
    </row>
    <row r="276" spans="2:14">
      <c r="B276" s="10" t="s">
        <v>46</v>
      </c>
      <c r="C276" s="11" t="s">
        <v>11</v>
      </c>
      <c r="E276" s="677" t="s">
        <v>162</v>
      </c>
      <c r="F276" s="298">
        <f t="shared" si="6"/>
        <v>202203</v>
      </c>
      <c r="G276" s="73"/>
      <c r="H276" s="73"/>
      <c r="I276" s="73"/>
      <c r="J276" s="73"/>
      <c r="K276" s="73"/>
      <c r="L276" s="73"/>
      <c r="M276" s="73">
        <v>91</v>
      </c>
      <c r="N276" s="328">
        <v>91</v>
      </c>
    </row>
    <row r="277" spans="2:14">
      <c r="B277" s="10" t="s">
        <v>46</v>
      </c>
      <c r="C277" s="11" t="s">
        <v>11</v>
      </c>
      <c r="E277" s="679" t="s">
        <v>73</v>
      </c>
      <c r="F277" s="302">
        <f t="shared" si="6"/>
        <v>202303</v>
      </c>
      <c r="G277" s="327"/>
      <c r="H277" s="327"/>
      <c r="I277" s="327"/>
      <c r="J277" s="327"/>
      <c r="K277" s="327"/>
      <c r="L277" s="327"/>
      <c r="M277" s="327">
        <v>104</v>
      </c>
      <c r="N277" s="329">
        <v>104</v>
      </c>
    </row>
    <row r="278" spans="2:14">
      <c r="B278" s="10" t="s">
        <v>46</v>
      </c>
      <c r="C278" s="11" t="s">
        <v>11</v>
      </c>
      <c r="E278" s="677" t="s">
        <v>163</v>
      </c>
      <c r="F278" s="298">
        <f t="shared" si="6"/>
        <v>202203</v>
      </c>
      <c r="G278" s="73">
        <v>599</v>
      </c>
      <c r="H278" s="73">
        <v>1100</v>
      </c>
      <c r="I278" s="73">
        <v>502</v>
      </c>
      <c r="J278" s="73">
        <v>801</v>
      </c>
      <c r="K278" s="73">
        <v>4900</v>
      </c>
      <c r="L278" s="73">
        <v>100</v>
      </c>
      <c r="M278" s="73">
        <v>4917</v>
      </c>
      <c r="N278" s="328">
        <v>12920</v>
      </c>
    </row>
    <row r="279" spans="2:14">
      <c r="B279" s="10" t="s">
        <v>46</v>
      </c>
      <c r="C279" s="11" t="s">
        <v>11</v>
      </c>
      <c r="E279" s="679" t="s">
        <v>73</v>
      </c>
      <c r="F279" s="302">
        <f t="shared" si="6"/>
        <v>202303</v>
      </c>
      <c r="G279" s="327">
        <v>1299</v>
      </c>
      <c r="H279" s="327" t="s">
        <v>464</v>
      </c>
      <c r="I279" s="327">
        <v>1701</v>
      </c>
      <c r="J279" s="327">
        <v>1701</v>
      </c>
      <c r="K279" s="327">
        <v>4600</v>
      </c>
      <c r="L279" s="327">
        <v>100</v>
      </c>
      <c r="M279" s="327">
        <v>5055</v>
      </c>
      <c r="N279" s="329">
        <v>14458</v>
      </c>
    </row>
    <row r="280" spans="2:14">
      <c r="B280" s="10" t="s">
        <v>46</v>
      </c>
      <c r="C280" s="11" t="s">
        <v>11</v>
      </c>
      <c r="E280" s="675" t="s">
        <v>165</v>
      </c>
      <c r="F280" s="298">
        <f t="shared" si="6"/>
        <v>202203</v>
      </c>
      <c r="G280" s="73">
        <v>599</v>
      </c>
      <c r="H280" s="73">
        <v>1100</v>
      </c>
      <c r="I280" s="73">
        <v>502</v>
      </c>
      <c r="J280" s="73">
        <v>801</v>
      </c>
      <c r="K280" s="73">
        <v>4900</v>
      </c>
      <c r="L280" s="73">
        <v>100</v>
      </c>
      <c r="M280" s="73">
        <v>2599</v>
      </c>
      <c r="N280" s="328">
        <v>10602</v>
      </c>
    </row>
    <row r="281" spans="2:14">
      <c r="B281" s="10" t="s">
        <v>46</v>
      </c>
      <c r="C281" s="11" t="s">
        <v>11</v>
      </c>
      <c r="E281" s="676" t="s">
        <v>73</v>
      </c>
      <c r="F281" s="302">
        <f t="shared" si="6"/>
        <v>202303</v>
      </c>
      <c r="G281" s="327">
        <v>1299</v>
      </c>
      <c r="H281" s="327" t="s">
        <v>464</v>
      </c>
      <c r="I281" s="327">
        <v>1701</v>
      </c>
      <c r="J281" s="327">
        <v>1701</v>
      </c>
      <c r="K281" s="327">
        <v>4600</v>
      </c>
      <c r="L281" s="327">
        <v>100</v>
      </c>
      <c r="M281" s="327">
        <v>499</v>
      </c>
      <c r="N281" s="329">
        <v>9902</v>
      </c>
    </row>
    <row r="282" spans="2:14">
      <c r="B282" s="10" t="s">
        <v>46</v>
      </c>
      <c r="C282" s="11" t="s">
        <v>11</v>
      </c>
      <c r="E282" s="677" t="s">
        <v>158</v>
      </c>
      <c r="F282" s="298">
        <f t="shared" si="6"/>
        <v>202203</v>
      </c>
      <c r="G282" s="73">
        <v>2999</v>
      </c>
      <c r="H282" s="73">
        <v>7927</v>
      </c>
      <c r="I282" s="73">
        <v>6053</v>
      </c>
      <c r="J282" s="73">
        <v>5093</v>
      </c>
      <c r="K282" s="73">
        <v>9615</v>
      </c>
      <c r="L282" s="73">
        <v>4206</v>
      </c>
      <c r="M282" s="73">
        <v>5008</v>
      </c>
      <c r="N282" s="328">
        <v>40909</v>
      </c>
    </row>
    <row r="283" spans="2:14" ht="12.75" thickBot="1">
      <c r="B283" s="12" t="s">
        <v>46</v>
      </c>
      <c r="C283" s="13" t="s">
        <v>11</v>
      </c>
      <c r="E283" s="678" t="s">
        <v>73</v>
      </c>
      <c r="F283" s="324">
        <f t="shared" si="6"/>
        <v>202303</v>
      </c>
      <c r="G283" s="330">
        <v>3939</v>
      </c>
      <c r="H283" s="330">
        <v>7286</v>
      </c>
      <c r="I283" s="330">
        <v>6871</v>
      </c>
      <c r="J283" s="330">
        <v>5463</v>
      </c>
      <c r="K283" s="330">
        <v>8492</v>
      </c>
      <c r="L283" s="330">
        <v>4997</v>
      </c>
      <c r="M283" s="330">
        <v>5159</v>
      </c>
      <c r="N283" s="331">
        <v>42214</v>
      </c>
    </row>
    <row r="284" spans="2:14" ht="18.75">
      <c r="B284" s="7"/>
      <c r="C284" s="7"/>
      <c r="E284" s="39"/>
      <c r="F284" s="29"/>
      <c r="G284" s="48"/>
      <c r="H284" s="48"/>
      <c r="I284" s="48"/>
      <c r="J284" s="48"/>
      <c r="K284" s="48"/>
      <c r="L284" s="48"/>
      <c r="M284" s="48"/>
      <c r="N284" s="48"/>
    </row>
    <row r="285" spans="2:14" ht="14.25">
      <c r="E285" s="67" t="s">
        <v>366</v>
      </c>
      <c r="F285" s="5"/>
      <c r="J285" s="37"/>
    </row>
    <row r="286" spans="2:14" ht="12.75" thickBot="1"/>
    <row r="287" spans="2:14">
      <c r="F287" s="565"/>
      <c r="G287" s="434" t="s">
        <v>5</v>
      </c>
      <c r="H287" s="435"/>
      <c r="I287" s="434" t="s">
        <v>359</v>
      </c>
      <c r="J287" s="590"/>
    </row>
    <row r="288" spans="2:14">
      <c r="E288" s="58"/>
      <c r="F288" s="581"/>
      <c r="G288" s="587">
        <f t="shared" ref="G288:H289" si="7">I288</f>
        <v>202203</v>
      </c>
      <c r="H288" s="432">
        <f t="shared" si="7"/>
        <v>202303</v>
      </c>
      <c r="I288" s="432">
        <v>202203</v>
      </c>
      <c r="J288" s="433">
        <v>202303</v>
      </c>
    </row>
    <row r="289" spans="2:10" ht="12.75" thickBot="1">
      <c r="E289" s="582"/>
      <c r="F289" s="583"/>
      <c r="G289" s="588" t="str">
        <f t="shared" si="7"/>
        <v>令和 4年 3月</v>
      </c>
      <c r="H289" s="405" t="str">
        <f t="shared" si="7"/>
        <v>令和 5年 3月</v>
      </c>
      <c r="I289" s="405" t="s">
        <v>481</v>
      </c>
      <c r="J289" s="403" t="s">
        <v>460</v>
      </c>
    </row>
    <row r="290" spans="2:10">
      <c r="B290" s="8" t="s">
        <v>46</v>
      </c>
      <c r="C290" s="9" t="s">
        <v>11</v>
      </c>
      <c r="E290" s="589" t="s">
        <v>358</v>
      </c>
      <c r="F290" s="78"/>
      <c r="G290" s="73">
        <v>37452</v>
      </c>
      <c r="H290" s="73">
        <v>41910</v>
      </c>
      <c r="I290" s="73">
        <v>40850</v>
      </c>
      <c r="J290" s="328">
        <v>41229</v>
      </c>
    </row>
    <row r="291" spans="2:10">
      <c r="B291" s="10" t="s">
        <v>46</v>
      </c>
      <c r="C291" s="11" t="s">
        <v>11</v>
      </c>
      <c r="E291" s="165" t="s">
        <v>185</v>
      </c>
      <c r="F291" s="74"/>
      <c r="G291" s="75">
        <v>1329</v>
      </c>
      <c r="H291" s="75">
        <v>1382</v>
      </c>
      <c r="I291" s="75">
        <v>1483</v>
      </c>
      <c r="J291" s="84">
        <v>1450</v>
      </c>
    </row>
    <row r="292" spans="2:10">
      <c r="B292" s="10" t="s">
        <v>46</v>
      </c>
      <c r="C292" s="11" t="s">
        <v>11</v>
      </c>
      <c r="E292" s="165" t="s">
        <v>186</v>
      </c>
      <c r="F292" s="74"/>
      <c r="G292" s="75">
        <v>2502</v>
      </c>
      <c r="H292" s="75">
        <v>4130</v>
      </c>
      <c r="I292" s="75">
        <v>2950</v>
      </c>
      <c r="J292" s="84">
        <v>4537</v>
      </c>
    </row>
    <row r="293" spans="2:10">
      <c r="B293" s="10" t="s">
        <v>46</v>
      </c>
      <c r="C293" s="11" t="s">
        <v>11</v>
      </c>
      <c r="E293" s="165" t="s">
        <v>307</v>
      </c>
      <c r="F293" s="74"/>
      <c r="G293" s="75" t="s">
        <v>464</v>
      </c>
      <c r="H293" s="75" t="s">
        <v>464</v>
      </c>
      <c r="I293" s="75" t="s">
        <v>472</v>
      </c>
      <c r="J293" s="84" t="s">
        <v>464</v>
      </c>
    </row>
    <row r="294" spans="2:10">
      <c r="B294" s="10" t="s">
        <v>46</v>
      </c>
      <c r="C294" s="11" t="s">
        <v>11</v>
      </c>
      <c r="E294" s="165" t="s">
        <v>308</v>
      </c>
      <c r="F294" s="74"/>
      <c r="G294" s="75">
        <v>23746</v>
      </c>
      <c r="H294" s="75">
        <v>22470</v>
      </c>
      <c r="I294" s="75">
        <v>23628</v>
      </c>
      <c r="J294" s="84">
        <v>21329</v>
      </c>
    </row>
    <row r="295" spans="2:10">
      <c r="B295" s="10" t="s">
        <v>46</v>
      </c>
      <c r="C295" s="11" t="s">
        <v>11</v>
      </c>
      <c r="E295" s="165" t="s">
        <v>360</v>
      </c>
      <c r="F295" s="74"/>
      <c r="G295" s="75">
        <v>90</v>
      </c>
      <c r="H295" s="75">
        <v>91</v>
      </c>
      <c r="I295" s="75">
        <v>91</v>
      </c>
      <c r="J295" s="84">
        <v>104</v>
      </c>
    </row>
    <row r="296" spans="2:10">
      <c r="B296" s="10" t="s">
        <v>46</v>
      </c>
      <c r="C296" s="11" t="s">
        <v>11</v>
      </c>
      <c r="E296" s="165" t="s">
        <v>361</v>
      </c>
      <c r="F296" s="74"/>
      <c r="G296" s="75">
        <v>9776</v>
      </c>
      <c r="H296" s="75">
        <v>13833</v>
      </c>
      <c r="I296" s="75">
        <v>12696</v>
      </c>
      <c r="J296" s="84">
        <v>13806</v>
      </c>
    </row>
    <row r="297" spans="2:10">
      <c r="B297" s="10" t="s">
        <v>46</v>
      </c>
      <c r="C297" s="11" t="s">
        <v>11</v>
      </c>
      <c r="E297" s="332" t="s">
        <v>362</v>
      </c>
      <c r="F297" s="74"/>
      <c r="G297" s="75">
        <v>8193</v>
      </c>
      <c r="H297" s="75">
        <v>11549</v>
      </c>
      <c r="I297" s="75">
        <v>10301</v>
      </c>
      <c r="J297" s="84">
        <v>11419</v>
      </c>
    </row>
    <row r="298" spans="2:10">
      <c r="B298" s="10" t="s">
        <v>46</v>
      </c>
      <c r="C298" s="11" t="s">
        <v>11</v>
      </c>
      <c r="E298" s="333" t="s">
        <v>173</v>
      </c>
      <c r="F298" s="74"/>
      <c r="G298" s="75" t="s">
        <v>464</v>
      </c>
      <c r="H298" s="75" t="s">
        <v>464</v>
      </c>
      <c r="I298" s="75">
        <v>10301</v>
      </c>
      <c r="J298" s="84">
        <v>11419</v>
      </c>
    </row>
    <row r="299" spans="2:10">
      <c r="B299" s="10" t="s">
        <v>46</v>
      </c>
      <c r="C299" s="11" t="s">
        <v>11</v>
      </c>
      <c r="E299" s="333" t="s">
        <v>174</v>
      </c>
      <c r="F299" s="74"/>
      <c r="G299" s="75" t="s">
        <v>464</v>
      </c>
      <c r="H299" s="75" t="s">
        <v>464</v>
      </c>
      <c r="I299" s="75" t="s">
        <v>472</v>
      </c>
      <c r="J299" s="84" t="s">
        <v>472</v>
      </c>
    </row>
    <row r="300" spans="2:10">
      <c r="B300" s="10" t="s">
        <v>46</v>
      </c>
      <c r="C300" s="11" t="s">
        <v>11</v>
      </c>
      <c r="E300" s="332" t="s">
        <v>363</v>
      </c>
      <c r="F300" s="74"/>
      <c r="G300" s="75">
        <v>1583</v>
      </c>
      <c r="H300" s="75">
        <v>2284</v>
      </c>
      <c r="I300" s="75">
        <v>2395</v>
      </c>
      <c r="J300" s="84">
        <v>2387</v>
      </c>
    </row>
    <row r="301" spans="2:10">
      <c r="B301" s="10" t="s">
        <v>46</v>
      </c>
      <c r="C301" s="11" t="s">
        <v>11</v>
      </c>
      <c r="E301" s="333" t="s">
        <v>175</v>
      </c>
      <c r="F301" s="74"/>
      <c r="G301" s="75" t="s">
        <v>464</v>
      </c>
      <c r="H301" s="75" t="s">
        <v>464</v>
      </c>
      <c r="I301" s="75" t="s">
        <v>464</v>
      </c>
      <c r="J301" s="84" t="s">
        <v>464</v>
      </c>
    </row>
    <row r="302" spans="2:10">
      <c r="B302" s="10" t="s">
        <v>46</v>
      </c>
      <c r="C302" s="11" t="s">
        <v>11</v>
      </c>
      <c r="E302" s="333" t="s">
        <v>176</v>
      </c>
      <c r="F302" s="74"/>
      <c r="G302" s="75" t="s">
        <v>464</v>
      </c>
      <c r="H302" s="75" t="s">
        <v>464</v>
      </c>
      <c r="I302" s="75" t="s">
        <v>464</v>
      </c>
      <c r="J302" s="84" t="s">
        <v>464</v>
      </c>
    </row>
    <row r="303" spans="2:10">
      <c r="B303" s="10" t="s">
        <v>46</v>
      </c>
      <c r="C303" s="11" t="s">
        <v>11</v>
      </c>
      <c r="E303" s="333" t="s">
        <v>172</v>
      </c>
      <c r="F303" s="74"/>
      <c r="G303" s="75" t="s">
        <v>464</v>
      </c>
      <c r="H303" s="75" t="s">
        <v>464</v>
      </c>
      <c r="I303" s="75">
        <v>2395</v>
      </c>
      <c r="J303" s="84">
        <v>2387</v>
      </c>
    </row>
    <row r="304" spans="2:10">
      <c r="B304" s="10" t="s">
        <v>46</v>
      </c>
      <c r="C304" s="11" t="s">
        <v>11</v>
      </c>
      <c r="E304" s="165" t="s">
        <v>364</v>
      </c>
      <c r="F304" s="74"/>
      <c r="G304" s="75">
        <v>29250</v>
      </c>
      <c r="H304" s="75">
        <v>30357</v>
      </c>
      <c r="I304" s="75">
        <v>30547</v>
      </c>
      <c r="J304" s="84">
        <v>29807</v>
      </c>
    </row>
    <row r="305" spans="2:14" ht="12.75" thickBot="1">
      <c r="B305" s="12" t="s">
        <v>46</v>
      </c>
      <c r="C305" s="13" t="s">
        <v>11</v>
      </c>
      <c r="E305" s="195" t="s">
        <v>365</v>
      </c>
      <c r="F305" s="116"/>
      <c r="G305" s="85">
        <v>8193</v>
      </c>
      <c r="H305" s="85">
        <v>11549</v>
      </c>
      <c r="I305" s="85">
        <v>10301</v>
      </c>
      <c r="J305" s="86">
        <v>11419</v>
      </c>
    </row>
    <row r="307" spans="2:14" ht="15" thickBot="1">
      <c r="E307" s="67" t="s">
        <v>177</v>
      </c>
      <c r="F307" s="5"/>
      <c r="G307" s="5"/>
    </row>
    <row r="308" spans="2:14">
      <c r="B308" s="7"/>
      <c r="C308" s="7"/>
      <c r="F308" s="565"/>
      <c r="G308" s="584">
        <v>202203</v>
      </c>
      <c r="H308" s="401">
        <v>202303</v>
      </c>
    </row>
    <row r="309" spans="2:14" ht="12.75" thickBot="1">
      <c r="B309" s="25"/>
      <c r="C309" s="26"/>
      <c r="E309" s="362"/>
      <c r="F309" s="566"/>
      <c r="G309" s="585" t="s">
        <v>481</v>
      </c>
      <c r="H309" s="403" t="s">
        <v>460</v>
      </c>
    </row>
    <row r="310" spans="2:14">
      <c r="B310" s="8" t="s">
        <v>46</v>
      </c>
      <c r="C310" s="9" t="s">
        <v>169</v>
      </c>
      <c r="E310" s="586" t="s">
        <v>170</v>
      </c>
      <c r="F310" s="44"/>
      <c r="G310" s="267">
        <v>29.69</v>
      </c>
      <c r="H310" s="268">
        <v>30.01</v>
      </c>
    </row>
    <row r="311" spans="2:14" ht="12.75" thickBot="1">
      <c r="B311" s="12" t="s">
        <v>46</v>
      </c>
      <c r="C311" s="13" t="s">
        <v>169</v>
      </c>
      <c r="E311" s="269" t="s">
        <v>171</v>
      </c>
      <c r="F311" s="270"/>
      <c r="G311" s="271">
        <v>27.73</v>
      </c>
      <c r="H311" s="272">
        <v>30.33</v>
      </c>
    </row>
    <row r="313" spans="2:14" ht="14.25">
      <c r="E313" s="67" t="s">
        <v>309</v>
      </c>
      <c r="F313" s="5"/>
      <c r="G313" s="5"/>
    </row>
    <row r="314" spans="2:14" s="619" customFormat="1" ht="15.75">
      <c r="B314" s="618"/>
      <c r="C314" s="618"/>
      <c r="D314" s="635"/>
      <c r="E314" s="635"/>
      <c r="F314" s="635"/>
      <c r="G314" s="629">
        <v>202203</v>
      </c>
      <c r="H314" s="630"/>
      <c r="I314" s="630"/>
      <c r="J314" s="631"/>
      <c r="K314" s="629">
        <v>202303</v>
      </c>
      <c r="L314" s="630"/>
      <c r="M314" s="630"/>
      <c r="N314" s="631"/>
    </row>
    <row r="315" spans="2:14" s="619" customFormat="1" ht="15.75">
      <c r="B315" s="618"/>
      <c r="C315" s="618"/>
      <c r="D315" s="635"/>
      <c r="E315" s="620"/>
      <c r="F315" s="635"/>
      <c r="G315" s="632" t="s">
        <v>481</v>
      </c>
      <c r="H315" s="633"/>
      <c r="I315" s="633"/>
      <c r="J315" s="634"/>
      <c r="K315" s="632" t="s">
        <v>460</v>
      </c>
      <c r="L315" s="633"/>
      <c r="M315" s="633"/>
      <c r="N315" s="634"/>
    </row>
    <row r="316" spans="2:14" s="619" customFormat="1" ht="15.75">
      <c r="B316" s="618"/>
      <c r="C316" s="618"/>
      <c r="D316" s="635"/>
      <c r="E316" s="620"/>
      <c r="F316" s="635"/>
      <c r="G316" s="636" t="s">
        <v>178</v>
      </c>
      <c r="H316" s="673" t="s">
        <v>439</v>
      </c>
      <c r="I316" s="664" t="s">
        <v>440</v>
      </c>
      <c r="J316" s="664" t="s">
        <v>441</v>
      </c>
      <c r="K316" s="636" t="s">
        <v>178</v>
      </c>
      <c r="L316" s="673" t="s">
        <v>439</v>
      </c>
      <c r="M316" s="664" t="s">
        <v>440</v>
      </c>
      <c r="N316" s="664" t="s">
        <v>441</v>
      </c>
    </row>
    <row r="317" spans="2:14" s="619" customFormat="1" ht="15.75">
      <c r="B317" s="618"/>
      <c r="C317" s="618"/>
      <c r="D317" s="635"/>
      <c r="E317" s="620"/>
      <c r="F317" s="637"/>
      <c r="G317" s="638" t="s">
        <v>179</v>
      </c>
      <c r="H317" s="674"/>
      <c r="I317" s="665"/>
      <c r="J317" s="665"/>
      <c r="K317" s="638" t="s">
        <v>179</v>
      </c>
      <c r="L317" s="674"/>
      <c r="M317" s="665"/>
      <c r="N317" s="665"/>
    </row>
    <row r="318" spans="2:14" s="619" customFormat="1" ht="15.75">
      <c r="B318" s="621" t="s">
        <v>46</v>
      </c>
      <c r="C318" s="622" t="s">
        <v>11</v>
      </c>
      <c r="D318" s="635"/>
      <c r="E318" s="639" t="s">
        <v>442</v>
      </c>
      <c r="F318" s="649"/>
      <c r="G318" s="623">
        <v>2399</v>
      </c>
      <c r="H318" s="644">
        <v>-76</v>
      </c>
      <c r="I318" s="644">
        <v>4</v>
      </c>
      <c r="J318" s="644">
        <v>-81</v>
      </c>
      <c r="K318" s="623">
        <v>2855</v>
      </c>
      <c r="L318" s="644">
        <v>-110</v>
      </c>
      <c r="M318" s="644">
        <v>11</v>
      </c>
      <c r="N318" s="644">
        <v>-122</v>
      </c>
    </row>
    <row r="319" spans="2:14" s="619" customFormat="1" ht="15.75">
      <c r="B319" s="624" t="s">
        <v>46</v>
      </c>
      <c r="C319" s="625" t="s">
        <v>11</v>
      </c>
      <c r="D319" s="635"/>
      <c r="E319" s="640" t="s">
        <v>443</v>
      </c>
      <c r="F319" s="650"/>
      <c r="G319" s="645">
        <v>38445</v>
      </c>
      <c r="H319" s="626">
        <v>-61</v>
      </c>
      <c r="I319" s="626">
        <v>480</v>
      </c>
      <c r="J319" s="626">
        <v>-542</v>
      </c>
      <c r="K319" s="645">
        <v>38368</v>
      </c>
      <c r="L319" s="626">
        <v>-973</v>
      </c>
      <c r="M319" s="626">
        <v>372</v>
      </c>
      <c r="N319" s="626">
        <v>-1346</v>
      </c>
    </row>
    <row r="320" spans="2:14" s="619" customFormat="1" ht="15.75">
      <c r="B320" s="624" t="s">
        <v>46</v>
      </c>
      <c r="C320" s="625" t="s">
        <v>11</v>
      </c>
      <c r="D320" s="635"/>
      <c r="E320" s="642" t="s">
        <v>444</v>
      </c>
      <c r="F320" s="650"/>
      <c r="G320" s="645">
        <v>85</v>
      </c>
      <c r="H320" s="626" t="s">
        <v>464</v>
      </c>
      <c r="I320" s="626">
        <v>11</v>
      </c>
      <c r="J320" s="626">
        <v>-11</v>
      </c>
      <c r="K320" s="645">
        <v>98</v>
      </c>
      <c r="L320" s="626">
        <v>13</v>
      </c>
      <c r="M320" s="626">
        <v>16</v>
      </c>
      <c r="N320" s="626">
        <v>-3</v>
      </c>
    </row>
    <row r="321" spans="2:14" s="619" customFormat="1" ht="15.75">
      <c r="B321" s="624" t="s">
        <v>46</v>
      </c>
      <c r="C321" s="625" t="s">
        <v>11</v>
      </c>
      <c r="D321" s="635"/>
      <c r="E321" s="642" t="s">
        <v>445</v>
      </c>
      <c r="F321" s="650"/>
      <c r="G321" s="69">
        <v>28061</v>
      </c>
      <c r="H321" s="69">
        <v>162</v>
      </c>
      <c r="I321" s="69">
        <v>340</v>
      </c>
      <c r="J321" s="69">
        <v>-178</v>
      </c>
      <c r="K321" s="69">
        <v>26762</v>
      </c>
      <c r="L321" s="69">
        <v>-335</v>
      </c>
      <c r="M321" s="69">
        <v>214</v>
      </c>
      <c r="N321" s="69">
        <v>-549</v>
      </c>
    </row>
    <row r="322" spans="2:14" s="619" customFormat="1" ht="15.75">
      <c r="B322" s="624" t="s">
        <v>46</v>
      </c>
      <c r="C322" s="625" t="s">
        <v>11</v>
      </c>
      <c r="E322" s="647" t="s">
        <v>146</v>
      </c>
      <c r="F322" s="650"/>
      <c r="G322" s="645">
        <v>1483</v>
      </c>
      <c r="H322" s="645">
        <v>101</v>
      </c>
      <c r="I322" s="645">
        <v>111</v>
      </c>
      <c r="J322" s="645">
        <v>-10</v>
      </c>
      <c r="K322" s="645">
        <v>1450</v>
      </c>
      <c r="L322" s="645">
        <v>69</v>
      </c>
      <c r="M322" s="645">
        <v>92</v>
      </c>
      <c r="N322" s="645">
        <v>-23</v>
      </c>
    </row>
    <row r="323" spans="2:14" s="619" customFormat="1" ht="15.75">
      <c r="B323" s="624" t="s">
        <v>46</v>
      </c>
      <c r="C323" s="625" t="s">
        <v>11</v>
      </c>
      <c r="E323" s="647" t="s">
        <v>159</v>
      </c>
      <c r="F323" s="650"/>
      <c r="G323" s="645">
        <v>2949</v>
      </c>
      <c r="H323" s="645">
        <v>-46</v>
      </c>
      <c r="I323" s="645">
        <v>13</v>
      </c>
      <c r="J323" s="645">
        <v>-59</v>
      </c>
      <c r="K323" s="645">
        <v>3982</v>
      </c>
      <c r="L323" s="645">
        <v>-219</v>
      </c>
      <c r="M323" s="645">
        <v>6</v>
      </c>
      <c r="N323" s="645">
        <v>-225</v>
      </c>
    </row>
    <row r="324" spans="2:14" s="619" customFormat="1" ht="15.75">
      <c r="B324" s="624" t="s">
        <v>46</v>
      </c>
      <c r="C324" s="625" t="s">
        <v>11</v>
      </c>
      <c r="E324" s="647" t="s">
        <v>160</v>
      </c>
      <c r="F324" s="650"/>
      <c r="G324" s="626" t="s">
        <v>464</v>
      </c>
      <c r="H324" s="626" t="s">
        <v>464</v>
      </c>
      <c r="I324" s="626" t="s">
        <v>464</v>
      </c>
      <c r="J324" s="101" t="s">
        <v>464</v>
      </c>
      <c r="K324" s="626" t="s">
        <v>464</v>
      </c>
      <c r="L324" s="626" t="s">
        <v>464</v>
      </c>
      <c r="M324" s="626" t="s">
        <v>464</v>
      </c>
      <c r="N324" s="101" t="s">
        <v>464</v>
      </c>
    </row>
    <row r="325" spans="2:14">
      <c r="B325" s="624" t="s">
        <v>46</v>
      </c>
      <c r="C325" s="625" t="s">
        <v>11</v>
      </c>
      <c r="E325" s="648" t="s">
        <v>161</v>
      </c>
      <c r="F325" s="651"/>
      <c r="G325" s="69">
        <v>23628</v>
      </c>
      <c r="H325" s="69">
        <v>107</v>
      </c>
      <c r="I325" s="69">
        <v>215</v>
      </c>
      <c r="J325" s="69">
        <v>-108</v>
      </c>
      <c r="K325" s="69">
        <v>21329</v>
      </c>
      <c r="L325" s="69">
        <v>-185</v>
      </c>
      <c r="M325" s="69">
        <v>115</v>
      </c>
      <c r="N325" s="69">
        <v>-300</v>
      </c>
    </row>
    <row r="326" spans="2:14">
      <c r="B326" s="624" t="s">
        <v>46</v>
      </c>
      <c r="C326" s="625" t="s">
        <v>11</v>
      </c>
      <c r="D326" s="635"/>
      <c r="E326" s="642" t="s">
        <v>446</v>
      </c>
      <c r="F326" s="650"/>
      <c r="G326" s="645">
        <v>10295</v>
      </c>
      <c r="H326" s="626">
        <v>-225</v>
      </c>
      <c r="I326" s="626">
        <v>128</v>
      </c>
      <c r="J326" s="626">
        <v>-353</v>
      </c>
      <c r="K326" s="645">
        <v>11506</v>
      </c>
      <c r="L326" s="626">
        <v>-651</v>
      </c>
      <c r="M326" s="626">
        <v>141</v>
      </c>
      <c r="N326" s="626">
        <v>-792</v>
      </c>
    </row>
    <row r="327" spans="2:14">
      <c r="B327" s="624" t="s">
        <v>46</v>
      </c>
      <c r="C327" s="625" t="s">
        <v>11</v>
      </c>
      <c r="D327" s="635"/>
      <c r="E327" s="643" t="s">
        <v>447</v>
      </c>
      <c r="F327" s="652"/>
      <c r="G327" s="69" t="s">
        <v>464</v>
      </c>
      <c r="H327" s="69" t="s">
        <v>464</v>
      </c>
      <c r="I327" s="69" t="s">
        <v>464</v>
      </c>
      <c r="J327" s="69" t="s">
        <v>464</v>
      </c>
      <c r="K327" s="69" t="s">
        <v>464</v>
      </c>
      <c r="L327" s="69" t="s">
        <v>464</v>
      </c>
      <c r="M327" s="69" t="s">
        <v>464</v>
      </c>
      <c r="N327" s="69" t="s">
        <v>464</v>
      </c>
    </row>
    <row r="328" spans="2:14">
      <c r="B328" s="627" t="s">
        <v>46</v>
      </c>
      <c r="C328" s="628" t="s">
        <v>11</v>
      </c>
      <c r="D328" s="635"/>
      <c r="E328" s="641" t="s">
        <v>448</v>
      </c>
      <c r="F328" s="653"/>
      <c r="G328" s="646">
        <f t="shared" ref="G328:N328" si="8">SUM(G318:G326)</f>
        <v>107345</v>
      </c>
      <c r="H328" s="646">
        <f t="shared" si="8"/>
        <v>-38</v>
      </c>
      <c r="I328" s="646">
        <f t="shared" si="8"/>
        <v>1302</v>
      </c>
      <c r="J328" s="646">
        <f t="shared" si="8"/>
        <v>-1342</v>
      </c>
      <c r="K328" s="646">
        <f t="shared" si="8"/>
        <v>106350</v>
      </c>
      <c r="L328" s="646">
        <f t="shared" si="8"/>
        <v>-2391</v>
      </c>
      <c r="M328" s="646">
        <f t="shared" si="8"/>
        <v>967</v>
      </c>
      <c r="N328" s="646">
        <f t="shared" si="8"/>
        <v>-3360</v>
      </c>
    </row>
    <row r="330" spans="2:14" ht="15" thickBot="1">
      <c r="E330" s="67" t="s">
        <v>191</v>
      </c>
      <c r="F330" s="5"/>
      <c r="G330" s="5"/>
    </row>
    <row r="331" spans="2:14">
      <c r="E331" s="578"/>
      <c r="F331" s="578"/>
      <c r="G331" s="572">
        <v>202203</v>
      </c>
      <c r="H331" s="89"/>
      <c r="I331" s="90"/>
      <c r="J331" s="88">
        <v>202303</v>
      </c>
      <c r="K331" s="89"/>
      <c r="L331" s="91"/>
    </row>
    <row r="332" spans="2:14">
      <c r="E332" s="578"/>
      <c r="F332" s="578"/>
      <c r="G332" s="575" t="s">
        <v>481</v>
      </c>
      <c r="H332" s="93"/>
      <c r="I332" s="94"/>
      <c r="J332" s="92" t="s">
        <v>460</v>
      </c>
      <c r="K332" s="93"/>
      <c r="L332" s="95"/>
    </row>
    <row r="333" spans="2:14" ht="12.75" thickBot="1">
      <c r="E333" s="579"/>
      <c r="F333" s="579"/>
      <c r="G333" s="580" t="s">
        <v>190</v>
      </c>
      <c r="H333" s="97" t="s">
        <v>305</v>
      </c>
      <c r="I333" s="97" t="s">
        <v>306</v>
      </c>
      <c r="J333" s="96" t="s">
        <v>190</v>
      </c>
      <c r="K333" s="97" t="s">
        <v>305</v>
      </c>
      <c r="L333" s="98" t="s">
        <v>306</v>
      </c>
    </row>
    <row r="334" spans="2:14">
      <c r="B334" s="8" t="s">
        <v>46</v>
      </c>
      <c r="C334" s="9" t="s">
        <v>11</v>
      </c>
      <c r="E334" s="577" t="s">
        <v>183</v>
      </c>
      <c r="F334" s="78"/>
      <c r="G334" s="99" t="s">
        <v>464</v>
      </c>
      <c r="H334" s="99" t="s">
        <v>464</v>
      </c>
      <c r="I334" s="99" t="s">
        <v>464</v>
      </c>
      <c r="J334" s="99" t="s">
        <v>464</v>
      </c>
      <c r="K334" s="99" t="s">
        <v>464</v>
      </c>
      <c r="L334" s="100" t="s">
        <v>464</v>
      </c>
    </row>
    <row r="335" spans="2:14">
      <c r="B335" s="10" t="s">
        <v>46</v>
      </c>
      <c r="C335" s="11" t="s">
        <v>11</v>
      </c>
      <c r="E335" s="117" t="s">
        <v>184</v>
      </c>
      <c r="F335" s="74"/>
      <c r="G335" s="101">
        <v>705</v>
      </c>
      <c r="H335" s="101">
        <v>29</v>
      </c>
      <c r="I335" s="101">
        <v>-13</v>
      </c>
      <c r="J335" s="101" t="s">
        <v>464</v>
      </c>
      <c r="K335" s="101" t="s">
        <v>464</v>
      </c>
      <c r="L335" s="102" t="s">
        <v>464</v>
      </c>
    </row>
    <row r="336" spans="2:14">
      <c r="B336" s="10" t="s">
        <v>46</v>
      </c>
      <c r="C336" s="11" t="s">
        <v>11</v>
      </c>
      <c r="E336" s="118" t="s">
        <v>185</v>
      </c>
      <c r="F336" s="74"/>
      <c r="G336" s="101">
        <v>100</v>
      </c>
      <c r="H336" s="101">
        <v>0</v>
      </c>
      <c r="I336" s="101" t="s">
        <v>464</v>
      </c>
      <c r="J336" s="101" t="s">
        <v>464</v>
      </c>
      <c r="K336" s="101" t="s">
        <v>464</v>
      </c>
      <c r="L336" s="102" t="s">
        <v>464</v>
      </c>
    </row>
    <row r="337" spans="2:12">
      <c r="B337" s="10" t="s">
        <v>46</v>
      </c>
      <c r="C337" s="11" t="s">
        <v>11</v>
      </c>
      <c r="E337" s="118" t="s">
        <v>186</v>
      </c>
      <c r="F337" s="74"/>
      <c r="G337" s="101" t="s">
        <v>464</v>
      </c>
      <c r="H337" s="101" t="s">
        <v>464</v>
      </c>
      <c r="I337" s="101" t="s">
        <v>464</v>
      </c>
      <c r="J337" s="101" t="s">
        <v>464</v>
      </c>
      <c r="K337" s="101" t="s">
        <v>464</v>
      </c>
      <c r="L337" s="102" t="s">
        <v>464</v>
      </c>
    </row>
    <row r="338" spans="2:12">
      <c r="B338" s="10" t="s">
        <v>46</v>
      </c>
      <c r="C338" s="11" t="s">
        <v>11</v>
      </c>
      <c r="E338" s="118" t="s">
        <v>187</v>
      </c>
      <c r="F338" s="74"/>
      <c r="G338" s="101" t="s">
        <v>464</v>
      </c>
      <c r="H338" s="101" t="s">
        <v>464</v>
      </c>
      <c r="I338" s="101" t="s">
        <v>464</v>
      </c>
      <c r="J338" s="101" t="s">
        <v>464</v>
      </c>
      <c r="K338" s="101" t="s">
        <v>464</v>
      </c>
      <c r="L338" s="102" t="s">
        <v>464</v>
      </c>
    </row>
    <row r="339" spans="2:12">
      <c r="B339" s="10" t="s">
        <v>46</v>
      </c>
      <c r="C339" s="11" t="s">
        <v>11</v>
      </c>
      <c r="E339" s="118" t="s">
        <v>188</v>
      </c>
      <c r="F339" s="74"/>
      <c r="G339" s="101">
        <v>605</v>
      </c>
      <c r="H339" s="101">
        <v>28</v>
      </c>
      <c r="I339" s="101">
        <v>-13</v>
      </c>
      <c r="J339" s="101" t="s">
        <v>464</v>
      </c>
      <c r="K339" s="101" t="s">
        <v>464</v>
      </c>
      <c r="L339" s="102" t="s">
        <v>464</v>
      </c>
    </row>
    <row r="340" spans="2:12">
      <c r="B340" s="10" t="s">
        <v>46</v>
      </c>
      <c r="C340" s="11" t="s">
        <v>11</v>
      </c>
      <c r="E340" s="117" t="s">
        <v>61</v>
      </c>
      <c r="F340" s="74"/>
      <c r="G340" s="101">
        <v>157</v>
      </c>
      <c r="H340" s="101">
        <v>23</v>
      </c>
      <c r="I340" s="101" t="s">
        <v>464</v>
      </c>
      <c r="J340" s="101">
        <v>27</v>
      </c>
      <c r="K340" s="101" t="s">
        <v>464</v>
      </c>
      <c r="L340" s="102">
        <v>-0.1</v>
      </c>
    </row>
    <row r="341" spans="2:12">
      <c r="B341" s="10" t="s">
        <v>46</v>
      </c>
      <c r="C341" s="11" t="s">
        <v>11</v>
      </c>
      <c r="E341" s="118" t="s">
        <v>189</v>
      </c>
      <c r="F341" s="74"/>
      <c r="G341" s="101" t="s">
        <v>464</v>
      </c>
      <c r="H341" s="101" t="s">
        <v>464</v>
      </c>
      <c r="I341" s="101" t="s">
        <v>464</v>
      </c>
      <c r="J341" s="101" t="s">
        <v>464</v>
      </c>
      <c r="K341" s="101" t="s">
        <v>464</v>
      </c>
      <c r="L341" s="102" t="s">
        <v>464</v>
      </c>
    </row>
    <row r="342" spans="2:12">
      <c r="B342" s="10" t="s">
        <v>46</v>
      </c>
      <c r="C342" s="11" t="s">
        <v>11</v>
      </c>
      <c r="E342" s="118" t="s">
        <v>61</v>
      </c>
      <c r="F342" s="74"/>
      <c r="G342" s="103" t="s">
        <v>464</v>
      </c>
      <c r="H342" s="104" t="s">
        <v>464</v>
      </c>
      <c r="I342" s="103" t="s">
        <v>464</v>
      </c>
      <c r="J342" s="103" t="s">
        <v>464</v>
      </c>
      <c r="K342" s="104" t="s">
        <v>464</v>
      </c>
      <c r="L342" s="105" t="s">
        <v>464</v>
      </c>
    </row>
    <row r="343" spans="2:12" ht="12.75" thickBot="1">
      <c r="B343" s="12" t="s">
        <v>46</v>
      </c>
      <c r="C343" s="13" t="s">
        <v>11</v>
      </c>
      <c r="E343" s="119" t="s">
        <v>158</v>
      </c>
      <c r="F343" s="116"/>
      <c r="G343" s="106">
        <v>863</v>
      </c>
      <c r="H343" s="106">
        <v>53</v>
      </c>
      <c r="I343" s="106">
        <v>-13</v>
      </c>
      <c r="J343" s="106">
        <v>27</v>
      </c>
      <c r="K343" s="106" t="s">
        <v>464</v>
      </c>
      <c r="L343" s="107">
        <v>-0.1</v>
      </c>
    </row>
    <row r="345" spans="2:12" ht="15" thickBot="1">
      <c r="E345" s="67" t="s">
        <v>384</v>
      </c>
      <c r="F345" s="5"/>
      <c r="J345" s="37"/>
    </row>
    <row r="346" spans="2:12">
      <c r="G346" s="572">
        <v>202203</v>
      </c>
      <c r="H346" s="396">
        <v>202303</v>
      </c>
    </row>
    <row r="347" spans="2:12">
      <c r="G347" s="575" t="s">
        <v>481</v>
      </c>
      <c r="H347" s="576" t="s">
        <v>460</v>
      </c>
    </row>
    <row r="348" spans="2:12" ht="12.75" thickBot="1">
      <c r="E348" s="345" t="s">
        <v>385</v>
      </c>
      <c r="G348" s="183"/>
      <c r="H348" s="183"/>
    </row>
    <row r="349" spans="2:12">
      <c r="B349" s="14" t="s">
        <v>46</v>
      </c>
      <c r="C349" s="9" t="s">
        <v>11</v>
      </c>
      <c r="E349" s="335" t="s">
        <v>380</v>
      </c>
      <c r="F349" s="336"/>
      <c r="G349" s="485" t="s">
        <v>464</v>
      </c>
      <c r="H349" s="482" t="s">
        <v>464</v>
      </c>
    </row>
    <row r="350" spans="2:12">
      <c r="B350" s="16" t="s">
        <v>46</v>
      </c>
      <c r="C350" s="11" t="s">
        <v>11</v>
      </c>
      <c r="E350" s="443" t="s">
        <v>176</v>
      </c>
      <c r="F350" s="20"/>
      <c r="G350" s="486" t="s">
        <v>464</v>
      </c>
      <c r="H350" s="483" t="s">
        <v>464</v>
      </c>
    </row>
    <row r="351" spans="2:12">
      <c r="B351" s="16" t="s">
        <v>46</v>
      </c>
      <c r="C351" s="11" t="s">
        <v>11</v>
      </c>
      <c r="E351" s="443" t="s">
        <v>381</v>
      </c>
      <c r="F351" s="20"/>
      <c r="G351" s="486" t="s">
        <v>464</v>
      </c>
      <c r="H351" s="483" t="s">
        <v>464</v>
      </c>
    </row>
    <row r="352" spans="2:12" ht="12.75" thickBot="1">
      <c r="B352" s="18" t="s">
        <v>46</v>
      </c>
      <c r="C352" s="13" t="s">
        <v>11</v>
      </c>
      <c r="E352" s="444" t="s">
        <v>382</v>
      </c>
      <c r="F352" s="342"/>
      <c r="G352" s="487" t="s">
        <v>464</v>
      </c>
      <c r="H352" s="484" t="s">
        <v>464</v>
      </c>
    </row>
    <row r="353" spans="2:10" ht="12.75" thickBot="1">
      <c r="E353" s="345" t="s">
        <v>386</v>
      </c>
      <c r="G353" s="488"/>
    </row>
    <row r="354" spans="2:10">
      <c r="B354" s="14" t="s">
        <v>46</v>
      </c>
      <c r="C354" s="9" t="s">
        <v>11</v>
      </c>
      <c r="E354" s="335" t="s">
        <v>383</v>
      </c>
      <c r="F354" s="336"/>
      <c r="G354" s="485">
        <v>4448</v>
      </c>
      <c r="H354" s="482">
        <v>5061</v>
      </c>
    </row>
    <row r="355" spans="2:10">
      <c r="B355" s="16" t="s">
        <v>46</v>
      </c>
      <c r="C355" s="11" t="s">
        <v>11</v>
      </c>
      <c r="E355" s="443" t="s">
        <v>176</v>
      </c>
      <c r="F355" s="20"/>
      <c r="G355" s="486">
        <v>77</v>
      </c>
      <c r="H355" s="483">
        <v>73</v>
      </c>
    </row>
    <row r="356" spans="2:10">
      <c r="B356" s="16" t="s">
        <v>46</v>
      </c>
      <c r="C356" s="11" t="s">
        <v>11</v>
      </c>
      <c r="E356" s="443" t="s">
        <v>381</v>
      </c>
      <c r="F356" s="20"/>
      <c r="G356" s="486">
        <v>1112</v>
      </c>
      <c r="H356" s="483">
        <v>1259</v>
      </c>
    </row>
    <row r="357" spans="2:10" ht="12.75" thickBot="1">
      <c r="B357" s="18" t="s">
        <v>46</v>
      </c>
      <c r="C357" s="13" t="s">
        <v>11</v>
      </c>
      <c r="E357" s="444" t="s">
        <v>382</v>
      </c>
      <c r="F357" s="342"/>
      <c r="G357" s="487">
        <v>3259</v>
      </c>
      <c r="H357" s="484">
        <v>3729</v>
      </c>
    </row>
    <row r="359" spans="2:10" ht="14.25">
      <c r="E359" s="67" t="s">
        <v>310</v>
      </c>
      <c r="F359" s="5"/>
      <c r="J359" s="37"/>
    </row>
    <row r="360" spans="2:10" ht="12.75" thickBot="1"/>
    <row r="361" spans="2:10">
      <c r="E361" s="58"/>
      <c r="F361" s="58"/>
      <c r="G361" s="400">
        <v>202203</v>
      </c>
      <c r="H361" s="401">
        <v>202303</v>
      </c>
    </row>
    <row r="362" spans="2:10">
      <c r="E362" s="58"/>
      <c r="F362" s="58"/>
      <c r="G362" s="402" t="s">
        <v>481</v>
      </c>
      <c r="H362" s="403" t="s">
        <v>460</v>
      </c>
    </row>
    <row r="363" spans="2:10" ht="12.75" thickBot="1">
      <c r="B363" s="7"/>
      <c r="C363" s="7"/>
      <c r="E363" s="31" t="s">
        <v>311</v>
      </c>
      <c r="F363" s="58"/>
      <c r="G363" s="80"/>
      <c r="H363" s="81" t="s">
        <v>472</v>
      </c>
    </row>
    <row r="364" spans="2:10">
      <c r="B364" s="8" t="s">
        <v>46</v>
      </c>
      <c r="C364" s="9" t="s">
        <v>11</v>
      </c>
      <c r="E364" s="110" t="s">
        <v>312</v>
      </c>
      <c r="F364" s="111"/>
      <c r="G364" s="82" t="s">
        <v>464</v>
      </c>
      <c r="H364" s="83" t="s">
        <v>464</v>
      </c>
    </row>
    <row r="365" spans="2:10">
      <c r="B365" s="10" t="s">
        <v>46</v>
      </c>
      <c r="C365" s="11" t="s">
        <v>11</v>
      </c>
      <c r="E365" s="112" t="s">
        <v>313</v>
      </c>
      <c r="F365" s="74"/>
      <c r="G365" s="108" t="s">
        <v>464</v>
      </c>
      <c r="H365" s="109" t="s">
        <v>464</v>
      </c>
    </row>
    <row r="366" spans="2:10">
      <c r="B366" s="10" t="s">
        <v>46</v>
      </c>
      <c r="C366" s="11" t="s">
        <v>11</v>
      </c>
      <c r="E366" s="112" t="s">
        <v>314</v>
      </c>
      <c r="F366" s="74"/>
      <c r="G366" s="75" t="s">
        <v>464</v>
      </c>
      <c r="H366" s="84" t="s">
        <v>464</v>
      </c>
    </row>
    <row r="367" spans="2:10">
      <c r="B367" s="10" t="s">
        <v>46</v>
      </c>
      <c r="C367" s="11" t="s">
        <v>11</v>
      </c>
      <c r="E367" s="112" t="s">
        <v>315</v>
      </c>
      <c r="F367" s="74"/>
      <c r="G367" s="75" t="s">
        <v>464</v>
      </c>
      <c r="H367" s="84" t="s">
        <v>464</v>
      </c>
    </row>
    <row r="368" spans="2:10">
      <c r="B368" s="10" t="s">
        <v>46</v>
      </c>
      <c r="C368" s="11" t="s">
        <v>11</v>
      </c>
      <c r="E368" s="113" t="s">
        <v>316</v>
      </c>
      <c r="F368" s="74"/>
      <c r="G368" s="75" t="s">
        <v>464</v>
      </c>
      <c r="H368" s="84" t="s">
        <v>464</v>
      </c>
    </row>
    <row r="369" spans="1:12">
      <c r="B369" s="10" t="s">
        <v>46</v>
      </c>
      <c r="C369" s="11" t="s">
        <v>11</v>
      </c>
      <c r="E369" s="112" t="s">
        <v>317</v>
      </c>
      <c r="F369" s="74"/>
      <c r="G369" s="75" t="s">
        <v>464</v>
      </c>
      <c r="H369" s="84" t="s">
        <v>464</v>
      </c>
    </row>
    <row r="370" spans="1:12">
      <c r="B370" s="10" t="s">
        <v>46</v>
      </c>
      <c r="C370" s="11" t="s">
        <v>11</v>
      </c>
      <c r="E370" s="112" t="s">
        <v>318</v>
      </c>
      <c r="F370" s="74"/>
      <c r="G370" s="75" t="s">
        <v>464</v>
      </c>
      <c r="H370" s="84" t="s">
        <v>464</v>
      </c>
    </row>
    <row r="371" spans="1:12">
      <c r="B371" s="10" t="s">
        <v>46</v>
      </c>
      <c r="C371" s="11" t="s">
        <v>11</v>
      </c>
      <c r="E371" s="112" t="s">
        <v>319</v>
      </c>
      <c r="F371" s="74"/>
      <c r="G371" s="75" t="s">
        <v>464</v>
      </c>
      <c r="H371" s="84" t="s">
        <v>464</v>
      </c>
    </row>
    <row r="372" spans="1:12" ht="18.75">
      <c r="B372" s="10" t="s">
        <v>46</v>
      </c>
      <c r="C372" s="11" t="s">
        <v>11</v>
      </c>
      <c r="E372" s="666" t="s">
        <v>320</v>
      </c>
      <c r="F372" s="667"/>
      <c r="G372" s="75">
        <v>98</v>
      </c>
      <c r="H372" s="84">
        <v>85</v>
      </c>
    </row>
    <row r="373" spans="1:12">
      <c r="B373" s="10" t="s">
        <v>46</v>
      </c>
      <c r="C373" s="11" t="s">
        <v>11</v>
      </c>
      <c r="E373" s="114" t="s">
        <v>321</v>
      </c>
      <c r="F373" s="74"/>
      <c r="G373" s="75">
        <v>98</v>
      </c>
      <c r="H373" s="84">
        <v>85</v>
      </c>
    </row>
    <row r="374" spans="1:12" ht="12.75" thickBot="1">
      <c r="B374" s="12" t="s">
        <v>46</v>
      </c>
      <c r="C374" s="13" t="s">
        <v>11</v>
      </c>
      <c r="E374" s="115" t="s">
        <v>322</v>
      </c>
      <c r="F374" s="116"/>
      <c r="G374" s="85" t="s">
        <v>464</v>
      </c>
      <c r="H374" s="86" t="s">
        <v>464</v>
      </c>
    </row>
    <row r="375" spans="1:12">
      <c r="B375" s="7"/>
      <c r="C375" s="7"/>
      <c r="E375" s="76"/>
      <c r="F375" s="58"/>
      <c r="G375" s="77"/>
      <c r="H375" s="77"/>
    </row>
    <row r="376" spans="1:12" ht="16.5">
      <c r="A376" s="2"/>
      <c r="B376" s="2"/>
      <c r="C376" s="2"/>
      <c r="D376" s="2"/>
      <c r="E376" s="229" t="s">
        <v>192</v>
      </c>
      <c r="F376" s="4"/>
      <c r="G376" s="2"/>
      <c r="H376" s="2"/>
      <c r="I376" s="2"/>
      <c r="J376" s="2"/>
      <c r="K376" s="2"/>
      <c r="L376" s="2"/>
    </row>
    <row r="377" spans="1:12" ht="14.25">
      <c r="E377" s="67"/>
      <c r="F377" s="5"/>
    </row>
    <row r="378" spans="1:12" ht="15" thickBot="1">
      <c r="E378" s="67" t="s">
        <v>193</v>
      </c>
      <c r="F378" s="5"/>
      <c r="J378" s="37"/>
    </row>
    <row r="379" spans="1:12" ht="12.75" thickBot="1">
      <c r="G379" s="572">
        <v>202203</v>
      </c>
      <c r="H379" s="396">
        <v>202303</v>
      </c>
    </row>
    <row r="380" spans="1:12">
      <c r="G380" s="573" t="s">
        <v>481</v>
      </c>
      <c r="H380" s="574" t="s">
        <v>460</v>
      </c>
    </row>
    <row r="381" spans="1:12" ht="12.75" thickBot="1">
      <c r="E381" s="345" t="s">
        <v>199</v>
      </c>
      <c r="G381" s="58"/>
      <c r="H381" s="58"/>
    </row>
    <row r="382" spans="1:12">
      <c r="B382" s="14" t="s">
        <v>201</v>
      </c>
      <c r="C382" s="9" t="s">
        <v>11</v>
      </c>
      <c r="E382" s="335" t="s">
        <v>194</v>
      </c>
      <c r="F382" s="336"/>
      <c r="G382" s="337" t="s">
        <v>464</v>
      </c>
      <c r="H382" s="338" t="s">
        <v>464</v>
      </c>
    </row>
    <row r="383" spans="1:12">
      <c r="B383" s="16" t="s">
        <v>201</v>
      </c>
      <c r="C383" s="11" t="s">
        <v>11</v>
      </c>
      <c r="E383" s="339" t="s">
        <v>195</v>
      </c>
      <c r="F383" s="20"/>
      <c r="G383" s="334" t="s">
        <v>464</v>
      </c>
      <c r="H383" s="340" t="s">
        <v>464</v>
      </c>
    </row>
    <row r="384" spans="1:12">
      <c r="B384" s="16" t="s">
        <v>201</v>
      </c>
      <c r="C384" s="11" t="s">
        <v>11</v>
      </c>
      <c r="E384" s="339" t="s">
        <v>196</v>
      </c>
      <c r="F384" s="20"/>
      <c r="G384" s="334" t="s">
        <v>464</v>
      </c>
      <c r="H384" s="340" t="s">
        <v>464</v>
      </c>
    </row>
    <row r="385" spans="2:10">
      <c r="B385" s="16" t="s">
        <v>201</v>
      </c>
      <c r="C385" s="11" t="s">
        <v>11</v>
      </c>
      <c r="E385" s="339" t="s">
        <v>197</v>
      </c>
      <c r="F385" s="20"/>
      <c r="G385" s="334" t="s">
        <v>464</v>
      </c>
      <c r="H385" s="340" t="s">
        <v>464</v>
      </c>
    </row>
    <row r="386" spans="2:10" ht="12.75" thickBot="1">
      <c r="B386" s="18" t="s">
        <v>201</v>
      </c>
      <c r="C386" s="13" t="s">
        <v>169</v>
      </c>
      <c r="E386" s="341" t="s">
        <v>198</v>
      </c>
      <c r="F386" s="342"/>
      <c r="G386" s="343" t="s">
        <v>464</v>
      </c>
      <c r="H386" s="344" t="s">
        <v>464</v>
      </c>
    </row>
    <row r="387" spans="2:10" ht="12.75" thickBot="1">
      <c r="E387" s="345" t="s">
        <v>200</v>
      </c>
      <c r="G387" s="58"/>
      <c r="H387" s="58"/>
    </row>
    <row r="388" spans="2:10">
      <c r="B388" s="14" t="s">
        <v>46</v>
      </c>
      <c r="C388" s="9" t="s">
        <v>11</v>
      </c>
      <c r="E388" s="335" t="s">
        <v>194</v>
      </c>
      <c r="F388" s="336"/>
      <c r="G388" s="337">
        <v>8364</v>
      </c>
      <c r="H388" s="338">
        <v>8639</v>
      </c>
    </row>
    <row r="389" spans="2:10">
      <c r="B389" s="16" t="s">
        <v>46</v>
      </c>
      <c r="C389" s="11" t="s">
        <v>11</v>
      </c>
      <c r="E389" s="339" t="s">
        <v>195</v>
      </c>
      <c r="F389" s="20"/>
      <c r="G389" s="334">
        <v>86</v>
      </c>
      <c r="H389" s="340">
        <v>74</v>
      </c>
    </row>
    <row r="390" spans="2:10">
      <c r="B390" s="16" t="s">
        <v>46</v>
      </c>
      <c r="C390" s="11" t="s">
        <v>11</v>
      </c>
      <c r="E390" s="339" t="s">
        <v>196</v>
      </c>
      <c r="F390" s="20"/>
      <c r="G390" s="334">
        <v>8278</v>
      </c>
      <c r="H390" s="340">
        <v>8565</v>
      </c>
    </row>
    <row r="391" spans="2:10">
      <c r="B391" s="16" t="s">
        <v>46</v>
      </c>
      <c r="C391" s="11" t="s">
        <v>11</v>
      </c>
      <c r="E391" s="339" t="s">
        <v>197</v>
      </c>
      <c r="F391" s="20"/>
      <c r="G391" s="334">
        <v>74853</v>
      </c>
      <c r="H391" s="340">
        <v>73709</v>
      </c>
    </row>
    <row r="392" spans="2:10" ht="12.75" thickBot="1">
      <c r="B392" s="18" t="s">
        <v>46</v>
      </c>
      <c r="C392" s="13" t="s">
        <v>169</v>
      </c>
      <c r="E392" s="341" t="s">
        <v>198</v>
      </c>
      <c r="F392" s="342"/>
      <c r="G392" s="343">
        <v>11.05</v>
      </c>
      <c r="H392" s="344">
        <v>11.62</v>
      </c>
    </row>
    <row r="394" spans="2:10" ht="15" thickBot="1">
      <c r="E394" s="67" t="s">
        <v>249</v>
      </c>
      <c r="F394" s="5"/>
      <c r="J394" s="37"/>
    </row>
    <row r="395" spans="2:10">
      <c r="H395" s="565"/>
      <c r="I395" s="567">
        <v>202203</v>
      </c>
      <c r="J395" s="396">
        <v>202303</v>
      </c>
    </row>
    <row r="396" spans="2:10">
      <c r="H396" s="565"/>
      <c r="I396" s="569" t="s">
        <v>481</v>
      </c>
      <c r="J396" s="398" t="s">
        <v>460</v>
      </c>
    </row>
    <row r="397" spans="2:10" ht="12.75" thickBot="1">
      <c r="E397" s="362"/>
      <c r="F397" s="362"/>
      <c r="G397" s="362"/>
      <c r="H397" s="566"/>
      <c r="I397" s="570" t="s">
        <v>202</v>
      </c>
      <c r="J397" s="399" t="s">
        <v>202</v>
      </c>
    </row>
    <row r="398" spans="2:10">
      <c r="B398" s="8" t="s">
        <v>46</v>
      </c>
      <c r="C398" s="9" t="s">
        <v>11</v>
      </c>
      <c r="E398" s="571" t="s">
        <v>203</v>
      </c>
      <c r="F398" s="52"/>
      <c r="G398" s="52"/>
      <c r="H398" s="53"/>
      <c r="I398" s="99">
        <v>2798</v>
      </c>
      <c r="J398" s="100">
        <v>2738</v>
      </c>
    </row>
    <row r="399" spans="2:10">
      <c r="B399" s="10" t="s">
        <v>46</v>
      </c>
      <c r="C399" s="11" t="s">
        <v>11</v>
      </c>
      <c r="E399" s="113" t="s">
        <v>204</v>
      </c>
      <c r="F399" s="17"/>
      <c r="G399" s="17"/>
      <c r="H399" s="20"/>
      <c r="I399" s="101" t="s">
        <v>464</v>
      </c>
      <c r="J399" s="102" t="s">
        <v>464</v>
      </c>
    </row>
    <row r="400" spans="2:10">
      <c r="B400" s="10" t="s">
        <v>46</v>
      </c>
      <c r="C400" s="11" t="s">
        <v>11</v>
      </c>
      <c r="E400" s="113" t="s">
        <v>205</v>
      </c>
      <c r="F400" s="17"/>
      <c r="G400" s="17"/>
      <c r="H400" s="20"/>
      <c r="I400" s="101" t="s">
        <v>464</v>
      </c>
      <c r="J400" s="102" t="s">
        <v>464</v>
      </c>
    </row>
    <row r="401" spans="2:10">
      <c r="B401" s="10" t="s">
        <v>46</v>
      </c>
      <c r="C401" s="11" t="s">
        <v>11</v>
      </c>
      <c r="E401" s="113" t="s">
        <v>206</v>
      </c>
      <c r="F401" s="17"/>
      <c r="G401" s="17"/>
      <c r="H401" s="20"/>
      <c r="I401" s="101" t="s">
        <v>464</v>
      </c>
      <c r="J401" s="102">
        <v>3</v>
      </c>
    </row>
    <row r="402" spans="2:10">
      <c r="B402" s="10" t="s">
        <v>46</v>
      </c>
      <c r="C402" s="11" t="s">
        <v>11</v>
      </c>
      <c r="E402" s="113" t="s">
        <v>207</v>
      </c>
      <c r="F402" s="17"/>
      <c r="G402" s="17"/>
      <c r="H402" s="20"/>
      <c r="I402" s="101" t="s">
        <v>464</v>
      </c>
      <c r="J402" s="102" t="s">
        <v>464</v>
      </c>
    </row>
    <row r="403" spans="2:10">
      <c r="B403" s="10" t="s">
        <v>46</v>
      </c>
      <c r="C403" s="11" t="s">
        <v>11</v>
      </c>
      <c r="E403" s="113" t="s">
        <v>208</v>
      </c>
      <c r="F403" s="17"/>
      <c r="G403" s="17"/>
      <c r="H403" s="20"/>
      <c r="I403" s="101" t="s">
        <v>464</v>
      </c>
      <c r="J403" s="102" t="s">
        <v>464</v>
      </c>
    </row>
    <row r="404" spans="2:10">
      <c r="B404" s="10" t="s">
        <v>46</v>
      </c>
      <c r="C404" s="11" t="s">
        <v>11</v>
      </c>
      <c r="E404" s="113" t="s">
        <v>209</v>
      </c>
      <c r="F404" s="17"/>
      <c r="G404" s="17"/>
      <c r="H404" s="20"/>
      <c r="I404" s="101" t="s">
        <v>464</v>
      </c>
      <c r="J404" s="102" t="s">
        <v>464</v>
      </c>
    </row>
    <row r="405" spans="2:10">
      <c r="B405" s="10" t="s">
        <v>46</v>
      </c>
      <c r="C405" s="11" t="s">
        <v>11</v>
      </c>
      <c r="E405" s="113" t="s">
        <v>210</v>
      </c>
      <c r="F405" s="17"/>
      <c r="G405" s="17"/>
      <c r="H405" s="20"/>
      <c r="I405" s="101" t="s">
        <v>464</v>
      </c>
      <c r="J405" s="102" t="s">
        <v>464</v>
      </c>
    </row>
    <row r="406" spans="2:10">
      <c r="B406" s="10" t="s">
        <v>46</v>
      </c>
      <c r="C406" s="11" t="s">
        <v>11</v>
      </c>
      <c r="E406" s="113" t="s">
        <v>211</v>
      </c>
      <c r="F406" s="17"/>
      <c r="G406" s="17"/>
      <c r="H406" s="20"/>
      <c r="I406" s="101" t="s">
        <v>464</v>
      </c>
      <c r="J406" s="102" t="s">
        <v>464</v>
      </c>
    </row>
    <row r="407" spans="2:10">
      <c r="B407" s="10" t="s">
        <v>46</v>
      </c>
      <c r="C407" s="11" t="s">
        <v>11</v>
      </c>
      <c r="E407" s="113" t="s">
        <v>212</v>
      </c>
      <c r="F407" s="17"/>
      <c r="G407" s="17"/>
      <c r="H407" s="20"/>
      <c r="I407" s="101">
        <v>9</v>
      </c>
      <c r="J407" s="102">
        <v>9</v>
      </c>
    </row>
    <row r="408" spans="2:10">
      <c r="B408" s="10" t="s">
        <v>46</v>
      </c>
      <c r="C408" s="11" t="s">
        <v>11</v>
      </c>
      <c r="E408" s="113" t="s">
        <v>213</v>
      </c>
      <c r="F408" s="17"/>
      <c r="G408" s="17"/>
      <c r="H408" s="20"/>
      <c r="I408" s="101">
        <v>2</v>
      </c>
      <c r="J408" s="102">
        <v>2</v>
      </c>
    </row>
    <row r="409" spans="2:10">
      <c r="B409" s="10" t="s">
        <v>46</v>
      </c>
      <c r="C409" s="11" t="s">
        <v>11</v>
      </c>
      <c r="E409" s="113" t="s">
        <v>214</v>
      </c>
      <c r="F409" s="17"/>
      <c r="G409" s="17"/>
      <c r="H409" s="20"/>
      <c r="I409" s="101">
        <v>557</v>
      </c>
      <c r="J409" s="102">
        <v>579</v>
      </c>
    </row>
    <row r="410" spans="2:10">
      <c r="B410" s="10" t="s">
        <v>46</v>
      </c>
      <c r="C410" s="11" t="s">
        <v>11</v>
      </c>
      <c r="E410" s="113" t="s">
        <v>215</v>
      </c>
      <c r="F410" s="17"/>
      <c r="G410" s="17"/>
      <c r="H410" s="20"/>
      <c r="I410" s="101">
        <v>1281</v>
      </c>
      <c r="J410" s="102">
        <v>1173</v>
      </c>
    </row>
    <row r="411" spans="2:10">
      <c r="B411" s="10" t="s">
        <v>46</v>
      </c>
      <c r="C411" s="11" t="s">
        <v>11</v>
      </c>
      <c r="E411" s="113" t="s">
        <v>216</v>
      </c>
      <c r="F411" s="17"/>
      <c r="G411" s="17"/>
      <c r="H411" s="20"/>
      <c r="I411" s="101">
        <v>301</v>
      </c>
      <c r="J411" s="102">
        <v>305</v>
      </c>
    </row>
    <row r="412" spans="2:10">
      <c r="B412" s="10" t="s">
        <v>46</v>
      </c>
      <c r="C412" s="11" t="s">
        <v>11</v>
      </c>
      <c r="E412" s="113" t="s">
        <v>217</v>
      </c>
      <c r="F412" s="17"/>
      <c r="G412" s="17"/>
      <c r="H412" s="20"/>
      <c r="I412" s="101">
        <v>58</v>
      </c>
      <c r="J412" s="102">
        <v>47</v>
      </c>
    </row>
    <row r="413" spans="2:10">
      <c r="B413" s="10" t="s">
        <v>46</v>
      </c>
      <c r="C413" s="11" t="s">
        <v>11</v>
      </c>
      <c r="E413" s="113" t="s">
        <v>218</v>
      </c>
      <c r="F413" s="17"/>
      <c r="G413" s="17"/>
      <c r="H413" s="20"/>
      <c r="I413" s="101">
        <v>284</v>
      </c>
      <c r="J413" s="102">
        <v>322</v>
      </c>
    </row>
    <row r="414" spans="2:10">
      <c r="B414" s="10" t="s">
        <v>46</v>
      </c>
      <c r="C414" s="11" t="s">
        <v>11</v>
      </c>
      <c r="E414" s="113" t="s">
        <v>219</v>
      </c>
      <c r="F414" s="17"/>
      <c r="G414" s="17"/>
      <c r="H414" s="20"/>
      <c r="I414" s="101">
        <v>12</v>
      </c>
      <c r="J414" s="102">
        <v>20</v>
      </c>
    </row>
    <row r="415" spans="2:10">
      <c r="B415" s="10" t="s">
        <v>46</v>
      </c>
      <c r="C415" s="11" t="s">
        <v>11</v>
      </c>
      <c r="E415" s="113" t="s">
        <v>220</v>
      </c>
      <c r="F415" s="17"/>
      <c r="G415" s="17"/>
      <c r="H415" s="20"/>
      <c r="I415" s="101">
        <v>0</v>
      </c>
      <c r="J415" s="102">
        <v>0</v>
      </c>
    </row>
    <row r="416" spans="2:10">
      <c r="B416" s="10" t="s">
        <v>46</v>
      </c>
      <c r="C416" s="11" t="s">
        <v>11</v>
      </c>
      <c r="E416" s="113" t="s">
        <v>221</v>
      </c>
      <c r="F416" s="17"/>
      <c r="G416" s="17"/>
      <c r="H416" s="20"/>
      <c r="I416" s="101">
        <v>36</v>
      </c>
      <c r="J416" s="102">
        <v>32</v>
      </c>
    </row>
    <row r="417" spans="2:10">
      <c r="B417" s="10" t="s">
        <v>46</v>
      </c>
      <c r="C417" s="11" t="s">
        <v>11</v>
      </c>
      <c r="E417" s="113" t="s">
        <v>222</v>
      </c>
      <c r="F417" s="17"/>
      <c r="G417" s="17"/>
      <c r="H417" s="20"/>
      <c r="I417" s="101" t="s">
        <v>464</v>
      </c>
      <c r="J417" s="102" t="s">
        <v>464</v>
      </c>
    </row>
    <row r="418" spans="2:10">
      <c r="B418" s="10" t="s">
        <v>46</v>
      </c>
      <c r="C418" s="11" t="s">
        <v>11</v>
      </c>
      <c r="E418" s="113" t="s">
        <v>223</v>
      </c>
      <c r="F418" s="17"/>
      <c r="G418" s="17"/>
      <c r="H418" s="20"/>
      <c r="I418" s="101">
        <v>3</v>
      </c>
      <c r="J418" s="102">
        <v>3</v>
      </c>
    </row>
    <row r="419" spans="2:10">
      <c r="B419" s="10" t="s">
        <v>46</v>
      </c>
      <c r="C419" s="11" t="s">
        <v>11</v>
      </c>
      <c r="E419" s="113" t="s">
        <v>224</v>
      </c>
      <c r="F419" s="17"/>
      <c r="G419" s="17"/>
      <c r="H419" s="20"/>
      <c r="I419" s="101">
        <v>245</v>
      </c>
      <c r="J419" s="102">
        <v>243</v>
      </c>
    </row>
    <row r="420" spans="2:10">
      <c r="B420" s="10" t="s">
        <v>46</v>
      </c>
      <c r="C420" s="11" t="s">
        <v>11</v>
      </c>
      <c r="E420" s="112" t="s">
        <v>225</v>
      </c>
      <c r="F420" s="17"/>
      <c r="G420" s="17"/>
      <c r="H420" s="20"/>
      <c r="I420" s="101" t="s">
        <v>464</v>
      </c>
      <c r="J420" s="102" t="s">
        <v>464</v>
      </c>
    </row>
    <row r="421" spans="2:10">
      <c r="B421" s="10" t="s">
        <v>46</v>
      </c>
      <c r="C421" s="11" t="s">
        <v>11</v>
      </c>
      <c r="E421" s="113" t="s">
        <v>226</v>
      </c>
      <c r="F421" s="17"/>
      <c r="G421" s="17"/>
      <c r="H421" s="20"/>
      <c r="I421" s="101" t="s">
        <v>464</v>
      </c>
      <c r="J421" s="102" t="s">
        <v>464</v>
      </c>
    </row>
    <row r="422" spans="2:10">
      <c r="B422" s="10" t="s">
        <v>46</v>
      </c>
      <c r="C422" s="11" t="s">
        <v>11</v>
      </c>
      <c r="E422" s="113" t="s">
        <v>227</v>
      </c>
      <c r="F422" s="17"/>
      <c r="G422" s="17"/>
      <c r="H422" s="20"/>
      <c r="I422" s="101" t="s">
        <v>464</v>
      </c>
      <c r="J422" s="102" t="s">
        <v>464</v>
      </c>
    </row>
    <row r="423" spans="2:10">
      <c r="B423" s="10" t="s">
        <v>46</v>
      </c>
      <c r="C423" s="11" t="s">
        <v>11</v>
      </c>
      <c r="E423" s="112" t="s">
        <v>228</v>
      </c>
      <c r="F423" s="17"/>
      <c r="G423" s="17"/>
      <c r="H423" s="20"/>
      <c r="I423" s="101" t="s">
        <v>464</v>
      </c>
      <c r="J423" s="102" t="s">
        <v>464</v>
      </c>
    </row>
    <row r="424" spans="2:10">
      <c r="B424" s="10" t="s">
        <v>46</v>
      </c>
      <c r="C424" s="11" t="s">
        <v>11</v>
      </c>
      <c r="E424" s="112" t="s">
        <v>229</v>
      </c>
      <c r="F424" s="17"/>
      <c r="G424" s="17"/>
      <c r="H424" s="20"/>
      <c r="I424" s="101" t="s">
        <v>464</v>
      </c>
      <c r="J424" s="102" t="s">
        <v>464</v>
      </c>
    </row>
    <row r="425" spans="2:10">
      <c r="B425" s="10" t="s">
        <v>46</v>
      </c>
      <c r="C425" s="11" t="s">
        <v>11</v>
      </c>
      <c r="E425" s="112" t="s">
        <v>230</v>
      </c>
      <c r="F425" s="17"/>
      <c r="G425" s="17"/>
      <c r="H425" s="20"/>
      <c r="I425" s="101" t="s">
        <v>464</v>
      </c>
      <c r="J425" s="102" t="s">
        <v>464</v>
      </c>
    </row>
    <row r="426" spans="2:10" ht="18.75">
      <c r="B426" s="10" t="s">
        <v>46</v>
      </c>
      <c r="C426" s="11" t="s">
        <v>11</v>
      </c>
      <c r="E426" s="666" t="s">
        <v>231</v>
      </c>
      <c r="F426" s="668"/>
      <c r="G426" s="668"/>
      <c r="H426" s="667"/>
      <c r="I426" s="101">
        <v>111</v>
      </c>
      <c r="J426" s="102">
        <v>115</v>
      </c>
    </row>
    <row r="427" spans="2:10">
      <c r="B427" s="10" t="s">
        <v>46</v>
      </c>
      <c r="C427" s="11" t="s">
        <v>11</v>
      </c>
      <c r="E427" s="113" t="s">
        <v>232</v>
      </c>
      <c r="F427" s="17"/>
      <c r="G427" s="17"/>
      <c r="H427" s="20"/>
      <c r="I427" s="101">
        <v>111</v>
      </c>
      <c r="J427" s="102">
        <v>115</v>
      </c>
    </row>
    <row r="428" spans="2:10">
      <c r="B428" s="10" t="s">
        <v>46</v>
      </c>
      <c r="C428" s="11" t="s">
        <v>11</v>
      </c>
      <c r="E428" s="113" t="s">
        <v>233</v>
      </c>
      <c r="F428" s="17"/>
      <c r="G428" s="17"/>
      <c r="H428" s="20"/>
      <c r="I428" s="101" t="s">
        <v>464</v>
      </c>
      <c r="J428" s="102" t="s">
        <v>464</v>
      </c>
    </row>
    <row r="429" spans="2:10">
      <c r="B429" s="10" t="s">
        <v>46</v>
      </c>
      <c r="C429" s="11" t="s">
        <v>11</v>
      </c>
      <c r="E429" s="113" t="s">
        <v>234</v>
      </c>
      <c r="F429" s="17"/>
      <c r="G429" s="17"/>
      <c r="H429" s="20"/>
      <c r="I429" s="101" t="s">
        <v>464</v>
      </c>
      <c r="J429" s="102" t="s">
        <v>464</v>
      </c>
    </row>
    <row r="430" spans="2:10">
      <c r="B430" s="10" t="s">
        <v>46</v>
      </c>
      <c r="C430" s="11" t="s">
        <v>11</v>
      </c>
      <c r="E430" s="113" t="s">
        <v>235</v>
      </c>
      <c r="F430" s="17"/>
      <c r="G430" s="17"/>
      <c r="H430" s="20"/>
      <c r="I430" s="101" t="s">
        <v>464</v>
      </c>
      <c r="J430" s="102" t="s">
        <v>464</v>
      </c>
    </row>
    <row r="431" spans="2:10">
      <c r="B431" s="10" t="s">
        <v>46</v>
      </c>
      <c r="C431" s="11" t="s">
        <v>11</v>
      </c>
      <c r="E431" s="113" t="s">
        <v>236</v>
      </c>
      <c r="F431" s="17"/>
      <c r="G431" s="17"/>
      <c r="H431" s="20"/>
      <c r="I431" s="101" t="s">
        <v>464</v>
      </c>
      <c r="J431" s="102" t="s">
        <v>464</v>
      </c>
    </row>
    <row r="432" spans="2:10">
      <c r="B432" s="10" t="s">
        <v>46</v>
      </c>
      <c r="C432" s="11" t="s">
        <v>11</v>
      </c>
      <c r="E432" s="112" t="s">
        <v>237</v>
      </c>
      <c r="F432" s="17"/>
      <c r="G432" s="17"/>
      <c r="H432" s="20"/>
      <c r="I432" s="101">
        <v>-28</v>
      </c>
      <c r="J432" s="102">
        <v>-28</v>
      </c>
    </row>
    <row r="433" spans="2:10">
      <c r="B433" s="10" t="s">
        <v>46</v>
      </c>
      <c r="C433" s="11" t="s">
        <v>11</v>
      </c>
      <c r="E433" s="112" t="s">
        <v>238</v>
      </c>
      <c r="F433" s="17"/>
      <c r="G433" s="17"/>
      <c r="H433" s="20"/>
      <c r="I433" s="101" t="s">
        <v>464</v>
      </c>
      <c r="J433" s="102" t="s">
        <v>464</v>
      </c>
    </row>
    <row r="434" spans="2:10">
      <c r="B434" s="10" t="s">
        <v>46</v>
      </c>
      <c r="C434" s="11" t="s">
        <v>11</v>
      </c>
      <c r="E434" s="112" t="s">
        <v>239</v>
      </c>
      <c r="F434" s="17"/>
      <c r="G434" s="17"/>
      <c r="H434" s="20"/>
      <c r="I434" s="101" t="s">
        <v>464</v>
      </c>
      <c r="J434" s="102" t="s">
        <v>464</v>
      </c>
    </row>
    <row r="435" spans="2:10">
      <c r="B435" s="10" t="s">
        <v>46</v>
      </c>
      <c r="C435" s="11" t="s">
        <v>11</v>
      </c>
      <c r="E435" s="112" t="s">
        <v>240</v>
      </c>
      <c r="F435" s="17"/>
      <c r="G435" s="17"/>
      <c r="H435" s="20"/>
      <c r="I435" s="101">
        <v>0</v>
      </c>
      <c r="J435" s="102">
        <v>0</v>
      </c>
    </row>
    <row r="436" spans="2:10">
      <c r="B436" s="10" t="s">
        <v>46</v>
      </c>
      <c r="C436" s="11" t="s">
        <v>11</v>
      </c>
      <c r="E436" s="112" t="s">
        <v>241</v>
      </c>
      <c r="F436" s="17"/>
      <c r="G436" s="17"/>
      <c r="H436" s="20"/>
      <c r="I436" s="101" t="s">
        <v>464</v>
      </c>
      <c r="J436" s="102" t="s">
        <v>464</v>
      </c>
    </row>
    <row r="437" spans="2:10">
      <c r="B437" s="10" t="s">
        <v>46</v>
      </c>
      <c r="C437" s="11" t="s">
        <v>11</v>
      </c>
      <c r="E437" s="112" t="s">
        <v>242</v>
      </c>
      <c r="F437" s="17"/>
      <c r="G437" s="17"/>
      <c r="H437" s="20"/>
      <c r="I437" s="101" t="s">
        <v>464</v>
      </c>
      <c r="J437" s="102" t="s">
        <v>464</v>
      </c>
    </row>
    <row r="438" spans="2:10">
      <c r="B438" s="10" t="s">
        <v>46</v>
      </c>
      <c r="C438" s="11" t="s">
        <v>11</v>
      </c>
      <c r="E438" s="112" t="s">
        <v>243</v>
      </c>
      <c r="F438" s="17"/>
      <c r="G438" s="17"/>
      <c r="H438" s="20"/>
      <c r="I438" s="101">
        <v>113</v>
      </c>
      <c r="J438" s="102">
        <v>114</v>
      </c>
    </row>
    <row r="439" spans="2:10">
      <c r="B439" s="10" t="s">
        <v>46</v>
      </c>
      <c r="C439" s="11" t="s">
        <v>11</v>
      </c>
      <c r="E439" s="112" t="s">
        <v>244</v>
      </c>
      <c r="F439" s="17"/>
      <c r="G439" s="17"/>
      <c r="H439" s="20"/>
      <c r="I439" s="101">
        <v>113</v>
      </c>
      <c r="J439" s="102">
        <v>114</v>
      </c>
    </row>
    <row r="440" spans="2:10">
      <c r="B440" s="10" t="s">
        <v>46</v>
      </c>
      <c r="C440" s="11" t="s">
        <v>11</v>
      </c>
      <c r="E440" s="112" t="s">
        <v>245</v>
      </c>
      <c r="F440" s="17"/>
      <c r="G440" s="17"/>
      <c r="H440" s="20"/>
      <c r="I440" s="101" t="s">
        <v>464</v>
      </c>
      <c r="J440" s="102" t="s">
        <v>464</v>
      </c>
    </row>
    <row r="441" spans="2:10">
      <c r="B441" s="10" t="s">
        <v>46</v>
      </c>
      <c r="C441" s="11" t="s">
        <v>11</v>
      </c>
      <c r="E441" s="112" t="s">
        <v>246</v>
      </c>
      <c r="F441" s="17"/>
      <c r="G441" s="17"/>
      <c r="H441" s="20"/>
      <c r="I441" s="101" t="s">
        <v>464</v>
      </c>
      <c r="J441" s="102" t="s">
        <v>464</v>
      </c>
    </row>
    <row r="442" spans="2:10">
      <c r="B442" s="10" t="s">
        <v>46</v>
      </c>
      <c r="C442" s="11" t="s">
        <v>11</v>
      </c>
      <c r="E442" s="112" t="s">
        <v>247</v>
      </c>
      <c r="F442" s="17"/>
      <c r="G442" s="17"/>
      <c r="H442" s="20"/>
      <c r="I442" s="346">
        <v>4</v>
      </c>
      <c r="J442" s="347">
        <v>4</v>
      </c>
    </row>
    <row r="443" spans="2:10" ht="12.75" thickBot="1">
      <c r="B443" s="12" t="s">
        <v>46</v>
      </c>
      <c r="C443" s="13" t="s">
        <v>11</v>
      </c>
      <c r="E443" s="244" t="s">
        <v>248</v>
      </c>
      <c r="F443" s="348"/>
      <c r="G443" s="348"/>
      <c r="H443" s="342"/>
      <c r="I443" s="349">
        <v>2994</v>
      </c>
      <c r="J443" s="350">
        <v>2948</v>
      </c>
    </row>
    <row r="445" spans="2:10" ht="15" thickBot="1">
      <c r="E445" s="67" t="s">
        <v>277</v>
      </c>
      <c r="F445" s="5"/>
      <c r="J445" s="37"/>
    </row>
    <row r="446" spans="2:10">
      <c r="H446" s="565"/>
      <c r="I446" s="567">
        <v>202203</v>
      </c>
      <c r="J446" s="396">
        <v>202303</v>
      </c>
    </row>
    <row r="447" spans="2:10" ht="12.75" thickBot="1">
      <c r="H447" s="565"/>
      <c r="I447" s="568" t="s">
        <v>481</v>
      </c>
      <c r="J447" s="397" t="s">
        <v>460</v>
      </c>
    </row>
    <row r="448" spans="2:10" ht="12.75" thickBot="1">
      <c r="E448" s="345" t="s">
        <v>250</v>
      </c>
      <c r="I448" s="58"/>
      <c r="J448" s="58"/>
    </row>
    <row r="449" spans="2:10">
      <c r="B449" s="8" t="s">
        <v>46</v>
      </c>
      <c r="C449" s="9" t="s">
        <v>11</v>
      </c>
      <c r="E449" s="352" t="s">
        <v>251</v>
      </c>
      <c r="F449" s="353"/>
      <c r="G449" s="353"/>
      <c r="H449" s="354"/>
      <c r="I449" s="355">
        <v>149550</v>
      </c>
      <c r="J449" s="356">
        <v>147341</v>
      </c>
    </row>
    <row r="450" spans="2:10">
      <c r="B450" s="10" t="s">
        <v>46</v>
      </c>
      <c r="C450" s="11" t="s">
        <v>11</v>
      </c>
      <c r="E450" s="357" t="s">
        <v>252</v>
      </c>
      <c r="H450" s="358"/>
      <c r="I450" s="359">
        <v>71140</v>
      </c>
      <c r="J450" s="360">
        <v>69306</v>
      </c>
    </row>
    <row r="451" spans="2:10">
      <c r="B451" s="10" t="s">
        <v>46</v>
      </c>
      <c r="C451" s="11" t="s">
        <v>11</v>
      </c>
      <c r="E451" s="357" t="s">
        <v>253</v>
      </c>
      <c r="H451" s="358"/>
      <c r="I451" s="359">
        <v>40912</v>
      </c>
      <c r="J451" s="360">
        <v>42203</v>
      </c>
    </row>
    <row r="452" spans="2:10" ht="12.75" thickBot="1">
      <c r="B452" s="12" t="s">
        <v>46</v>
      </c>
      <c r="C452" s="13" t="s">
        <v>11</v>
      </c>
      <c r="E452" s="361" t="s">
        <v>254</v>
      </c>
      <c r="F452" s="362"/>
      <c r="G452" s="362"/>
      <c r="H452" s="363"/>
      <c r="I452" s="364" t="s">
        <v>464</v>
      </c>
      <c r="J452" s="365" t="s">
        <v>464</v>
      </c>
    </row>
    <row r="453" spans="2:10" ht="12.75" thickBot="1">
      <c r="E453" s="345" t="s">
        <v>255</v>
      </c>
      <c r="I453" s="58"/>
      <c r="J453" s="58"/>
    </row>
    <row r="454" spans="2:10">
      <c r="B454" s="54" t="s">
        <v>46</v>
      </c>
      <c r="C454" s="9" t="s">
        <v>12</v>
      </c>
      <c r="E454" s="366" t="s">
        <v>256</v>
      </c>
      <c r="F454" s="367"/>
      <c r="G454" s="367"/>
      <c r="H454" s="336"/>
      <c r="I454" s="368">
        <v>100</v>
      </c>
      <c r="J454" s="369">
        <v>100</v>
      </c>
    </row>
    <row r="455" spans="2:10">
      <c r="B455" s="55" t="s">
        <v>46</v>
      </c>
      <c r="C455" s="11" t="s">
        <v>12</v>
      </c>
      <c r="E455" s="370" t="s">
        <v>257</v>
      </c>
      <c r="F455" s="17"/>
      <c r="G455" s="17"/>
      <c r="H455" s="20"/>
      <c r="I455" s="351">
        <v>47.57</v>
      </c>
      <c r="J455" s="371">
        <v>47.04</v>
      </c>
    </row>
    <row r="456" spans="2:10">
      <c r="B456" s="55" t="s">
        <v>46</v>
      </c>
      <c r="C456" s="11" t="s">
        <v>12</v>
      </c>
      <c r="E456" s="370" t="s">
        <v>258</v>
      </c>
      <c r="F456" s="17"/>
      <c r="G456" s="17"/>
      <c r="H456" s="20"/>
      <c r="I456" s="351">
        <v>27.36</v>
      </c>
      <c r="J456" s="371">
        <v>28.64</v>
      </c>
    </row>
    <row r="457" spans="2:10">
      <c r="B457" s="55" t="s">
        <v>46</v>
      </c>
      <c r="C457" s="11" t="s">
        <v>12</v>
      </c>
      <c r="E457" s="370" t="s">
        <v>259</v>
      </c>
      <c r="F457" s="17"/>
      <c r="G457" s="17"/>
      <c r="H457" s="20"/>
      <c r="I457" s="351" t="s">
        <v>464</v>
      </c>
      <c r="J457" s="371" t="s">
        <v>464</v>
      </c>
    </row>
    <row r="458" spans="2:10" ht="12.75" thickBot="1">
      <c r="B458" s="56" t="s">
        <v>46</v>
      </c>
      <c r="C458" s="13" t="s">
        <v>12</v>
      </c>
      <c r="E458" s="372" t="s">
        <v>29</v>
      </c>
      <c r="F458" s="348"/>
      <c r="G458" s="348"/>
      <c r="H458" s="342"/>
      <c r="I458" s="373">
        <v>25.069999999999993</v>
      </c>
      <c r="J458" s="374">
        <v>24.319999999999993</v>
      </c>
    </row>
    <row r="459" spans="2:10" ht="12.75" thickBot="1">
      <c r="E459" s="345" t="s">
        <v>260</v>
      </c>
      <c r="I459" s="58"/>
      <c r="J459" s="58"/>
    </row>
    <row r="460" spans="2:10">
      <c r="B460" s="8" t="s">
        <v>46</v>
      </c>
      <c r="C460" s="9" t="s">
        <v>11</v>
      </c>
      <c r="E460" s="366" t="s">
        <v>95</v>
      </c>
      <c r="F460" s="367"/>
      <c r="G460" s="367"/>
      <c r="H460" s="336"/>
      <c r="I460" s="375">
        <v>79</v>
      </c>
      <c r="J460" s="376">
        <v>76</v>
      </c>
    </row>
    <row r="461" spans="2:10">
      <c r="B461" s="10" t="s">
        <v>46</v>
      </c>
      <c r="C461" s="11" t="s">
        <v>11</v>
      </c>
      <c r="E461" s="370" t="s">
        <v>96</v>
      </c>
      <c r="F461" s="17"/>
      <c r="G461" s="17"/>
      <c r="H461" s="20"/>
      <c r="I461" s="101">
        <v>49</v>
      </c>
      <c r="J461" s="102">
        <v>55</v>
      </c>
    </row>
    <row r="462" spans="2:10">
      <c r="B462" s="10" t="s">
        <v>46</v>
      </c>
      <c r="C462" s="11" t="s">
        <v>11</v>
      </c>
      <c r="E462" s="370" t="s">
        <v>97</v>
      </c>
      <c r="F462" s="17"/>
      <c r="G462" s="17"/>
      <c r="H462" s="20"/>
      <c r="I462" s="101" t="s">
        <v>464</v>
      </c>
      <c r="J462" s="102" t="s">
        <v>464</v>
      </c>
    </row>
    <row r="463" spans="2:10">
      <c r="B463" s="10" t="s">
        <v>46</v>
      </c>
      <c r="C463" s="11" t="s">
        <v>11</v>
      </c>
      <c r="E463" s="370" t="s">
        <v>98</v>
      </c>
      <c r="F463" s="17"/>
      <c r="G463" s="17"/>
      <c r="H463" s="20"/>
      <c r="I463" s="101" t="s">
        <v>464</v>
      </c>
      <c r="J463" s="102" t="s">
        <v>464</v>
      </c>
    </row>
    <row r="464" spans="2:10">
      <c r="B464" s="10" t="s">
        <v>46</v>
      </c>
      <c r="C464" s="11" t="s">
        <v>11</v>
      </c>
      <c r="E464" s="370" t="s">
        <v>99</v>
      </c>
      <c r="F464" s="17"/>
      <c r="G464" s="17"/>
      <c r="H464" s="20"/>
      <c r="I464" s="101">
        <v>36</v>
      </c>
      <c r="J464" s="102">
        <v>16</v>
      </c>
    </row>
    <row r="465" spans="2:10">
      <c r="B465" s="10" t="s">
        <v>46</v>
      </c>
      <c r="C465" s="11" t="s">
        <v>11</v>
      </c>
      <c r="E465" s="370" t="s">
        <v>100</v>
      </c>
      <c r="F465" s="17"/>
      <c r="G465" s="17"/>
      <c r="H465" s="20"/>
      <c r="I465" s="101" t="s">
        <v>464</v>
      </c>
      <c r="J465" s="102" t="s">
        <v>464</v>
      </c>
    </row>
    <row r="466" spans="2:10">
      <c r="B466" s="10" t="s">
        <v>46</v>
      </c>
      <c r="C466" s="11" t="s">
        <v>11</v>
      </c>
      <c r="E466" s="370" t="s">
        <v>101</v>
      </c>
      <c r="F466" s="17"/>
      <c r="G466" s="17"/>
      <c r="H466" s="20"/>
      <c r="I466" s="101" t="s">
        <v>464</v>
      </c>
      <c r="J466" s="102" t="s">
        <v>464</v>
      </c>
    </row>
    <row r="467" spans="2:10">
      <c r="B467" s="10" t="s">
        <v>46</v>
      </c>
      <c r="C467" s="11" t="s">
        <v>11</v>
      </c>
      <c r="E467" s="370" t="s">
        <v>102</v>
      </c>
      <c r="F467" s="17"/>
      <c r="G467" s="17"/>
      <c r="H467" s="20"/>
      <c r="I467" s="101">
        <v>4</v>
      </c>
      <c r="J467" s="102" t="s">
        <v>464</v>
      </c>
    </row>
    <row r="468" spans="2:10">
      <c r="B468" s="10" t="s">
        <v>46</v>
      </c>
      <c r="C468" s="11" t="s">
        <v>11</v>
      </c>
      <c r="E468" s="370" t="s">
        <v>103</v>
      </c>
      <c r="F468" s="17"/>
      <c r="G468" s="17"/>
      <c r="H468" s="20"/>
      <c r="I468" s="101">
        <v>39</v>
      </c>
      <c r="J468" s="102">
        <v>31</v>
      </c>
    </row>
    <row r="469" spans="2:10">
      <c r="B469" s="10" t="s">
        <v>46</v>
      </c>
      <c r="C469" s="11" t="s">
        <v>11</v>
      </c>
      <c r="E469" s="370" t="s">
        <v>104</v>
      </c>
      <c r="F469" s="17"/>
      <c r="G469" s="17"/>
      <c r="H469" s="20"/>
      <c r="I469" s="101" t="s">
        <v>464</v>
      </c>
      <c r="J469" s="102" t="s">
        <v>464</v>
      </c>
    </row>
    <row r="470" spans="2:10">
      <c r="B470" s="10" t="s">
        <v>46</v>
      </c>
      <c r="C470" s="11" t="s">
        <v>11</v>
      </c>
      <c r="E470" s="370" t="s">
        <v>107</v>
      </c>
      <c r="F470" s="17"/>
      <c r="G470" s="17"/>
      <c r="H470" s="20"/>
      <c r="I470" s="101" t="s">
        <v>464</v>
      </c>
      <c r="J470" s="102">
        <v>137</v>
      </c>
    </row>
    <row r="471" spans="2:10">
      <c r="B471" s="10" t="s">
        <v>46</v>
      </c>
      <c r="C471" s="11" t="s">
        <v>11</v>
      </c>
      <c r="E471" s="370" t="s">
        <v>261</v>
      </c>
      <c r="F471" s="17"/>
      <c r="G471" s="17"/>
      <c r="H471" s="20"/>
      <c r="I471" s="101" t="s">
        <v>464</v>
      </c>
      <c r="J471" s="102" t="s">
        <v>464</v>
      </c>
    </row>
    <row r="472" spans="2:10">
      <c r="B472" s="10" t="s">
        <v>46</v>
      </c>
      <c r="C472" s="11" t="s">
        <v>11</v>
      </c>
      <c r="E472" s="370" t="s">
        <v>262</v>
      </c>
      <c r="F472" s="17"/>
      <c r="G472" s="17"/>
      <c r="H472" s="20"/>
      <c r="I472" s="101">
        <v>27</v>
      </c>
      <c r="J472" s="102">
        <v>42</v>
      </c>
    </row>
    <row r="473" spans="2:10">
      <c r="B473" s="10" t="s">
        <v>46</v>
      </c>
      <c r="C473" s="11" t="s">
        <v>11</v>
      </c>
      <c r="E473" s="370" t="s">
        <v>263</v>
      </c>
      <c r="F473" s="17"/>
      <c r="G473" s="17"/>
      <c r="H473" s="20"/>
      <c r="I473" s="101" t="s">
        <v>464</v>
      </c>
      <c r="J473" s="102">
        <v>72</v>
      </c>
    </row>
    <row r="474" spans="2:10">
      <c r="B474" s="10" t="s">
        <v>46</v>
      </c>
      <c r="C474" s="11" t="s">
        <v>11</v>
      </c>
      <c r="E474" s="370" t="s">
        <v>264</v>
      </c>
      <c r="F474" s="17"/>
      <c r="G474" s="17"/>
      <c r="H474" s="20"/>
      <c r="I474" s="101" t="s">
        <v>464</v>
      </c>
      <c r="J474" s="102" t="s">
        <v>464</v>
      </c>
    </row>
    <row r="475" spans="2:10">
      <c r="B475" s="10" t="s">
        <v>46</v>
      </c>
      <c r="C475" s="11" t="s">
        <v>11</v>
      </c>
      <c r="E475" s="370" t="s">
        <v>265</v>
      </c>
      <c r="F475" s="17"/>
      <c r="G475" s="17"/>
      <c r="H475" s="20"/>
      <c r="I475" s="101">
        <v>15</v>
      </c>
      <c r="J475" s="102">
        <v>14</v>
      </c>
    </row>
    <row r="476" spans="2:10">
      <c r="B476" s="10" t="s">
        <v>46</v>
      </c>
      <c r="C476" s="11" t="s">
        <v>11</v>
      </c>
      <c r="E476" s="370" t="s">
        <v>266</v>
      </c>
      <c r="F476" s="17"/>
      <c r="G476" s="17"/>
      <c r="H476" s="20"/>
      <c r="I476" s="101" t="s">
        <v>464</v>
      </c>
      <c r="J476" s="102" t="s">
        <v>464</v>
      </c>
    </row>
    <row r="477" spans="2:10">
      <c r="B477" s="10" t="s">
        <v>46</v>
      </c>
      <c r="C477" s="11" t="s">
        <v>11</v>
      </c>
      <c r="E477" s="370" t="s">
        <v>267</v>
      </c>
      <c r="F477" s="17"/>
      <c r="G477" s="17"/>
      <c r="H477" s="20"/>
      <c r="I477" s="101">
        <v>42</v>
      </c>
      <c r="J477" s="102">
        <v>128</v>
      </c>
    </row>
    <row r="478" spans="2:10">
      <c r="B478" s="10" t="s">
        <v>46</v>
      </c>
      <c r="C478" s="11" t="s">
        <v>11</v>
      </c>
      <c r="E478" s="370" t="s">
        <v>268</v>
      </c>
      <c r="F478" s="17"/>
      <c r="G478" s="17"/>
      <c r="H478" s="20"/>
      <c r="I478" s="101" t="s">
        <v>464</v>
      </c>
      <c r="J478" s="102" t="s">
        <v>464</v>
      </c>
    </row>
    <row r="479" spans="2:10">
      <c r="B479" s="10" t="s">
        <v>46</v>
      </c>
      <c r="C479" s="11" t="s">
        <v>11</v>
      </c>
      <c r="E479" s="370" t="s">
        <v>68</v>
      </c>
      <c r="F479" s="17"/>
      <c r="G479" s="17"/>
      <c r="H479" s="20"/>
      <c r="I479" s="101">
        <v>18</v>
      </c>
      <c r="J479" s="102">
        <v>17</v>
      </c>
    </row>
    <row r="480" spans="2:10">
      <c r="B480" s="10" t="s">
        <v>46</v>
      </c>
      <c r="C480" s="11" t="s">
        <v>11</v>
      </c>
      <c r="E480" s="370" t="s">
        <v>29</v>
      </c>
      <c r="F480" s="17"/>
      <c r="G480" s="17"/>
      <c r="H480" s="20"/>
      <c r="I480" s="101" t="s">
        <v>464</v>
      </c>
      <c r="J480" s="102" t="s">
        <v>464</v>
      </c>
    </row>
    <row r="481" spans="2:10">
      <c r="B481" s="10" t="s">
        <v>46</v>
      </c>
      <c r="C481" s="11" t="s">
        <v>11</v>
      </c>
      <c r="E481" s="370" t="s">
        <v>122</v>
      </c>
      <c r="F481" s="17"/>
      <c r="G481" s="17"/>
      <c r="H481" s="20"/>
      <c r="I481" s="101">
        <v>271</v>
      </c>
      <c r="J481" s="102">
        <v>464</v>
      </c>
    </row>
    <row r="482" spans="2:10">
      <c r="B482" s="10" t="s">
        <v>46</v>
      </c>
      <c r="C482" s="11" t="s">
        <v>11</v>
      </c>
      <c r="E482" s="370" t="s">
        <v>269</v>
      </c>
      <c r="F482" s="17"/>
      <c r="G482" s="17"/>
      <c r="H482" s="20"/>
      <c r="I482" s="101" t="s">
        <v>464</v>
      </c>
      <c r="J482" s="102" t="s">
        <v>464</v>
      </c>
    </row>
    <row r="483" spans="2:10">
      <c r="B483" s="10" t="s">
        <v>46</v>
      </c>
      <c r="C483" s="11" t="s">
        <v>11</v>
      </c>
      <c r="E483" s="370" t="s">
        <v>270</v>
      </c>
      <c r="F483" s="17"/>
      <c r="G483" s="17"/>
      <c r="H483" s="20"/>
      <c r="I483" s="101" t="s">
        <v>464</v>
      </c>
      <c r="J483" s="102" t="s">
        <v>464</v>
      </c>
    </row>
    <row r="484" spans="2:10">
      <c r="B484" s="10" t="s">
        <v>46</v>
      </c>
      <c r="C484" s="11" t="s">
        <v>11</v>
      </c>
      <c r="E484" s="370" t="s">
        <v>271</v>
      </c>
      <c r="F484" s="17"/>
      <c r="G484" s="17"/>
      <c r="H484" s="20"/>
      <c r="I484" s="101" t="s">
        <v>464</v>
      </c>
      <c r="J484" s="102" t="s">
        <v>464</v>
      </c>
    </row>
    <row r="485" spans="2:10">
      <c r="B485" s="10" t="s">
        <v>46</v>
      </c>
      <c r="C485" s="11" t="s">
        <v>11</v>
      </c>
      <c r="E485" s="370" t="s">
        <v>272</v>
      </c>
      <c r="F485" s="17"/>
      <c r="G485" s="17"/>
      <c r="H485" s="20"/>
      <c r="I485" s="101" t="s">
        <v>464</v>
      </c>
      <c r="J485" s="102" t="s">
        <v>464</v>
      </c>
    </row>
    <row r="486" spans="2:10">
      <c r="B486" s="10" t="s">
        <v>46</v>
      </c>
      <c r="C486" s="11" t="s">
        <v>11</v>
      </c>
      <c r="E486" s="370" t="s">
        <v>273</v>
      </c>
      <c r="F486" s="17"/>
      <c r="G486" s="17"/>
      <c r="H486" s="20"/>
      <c r="I486" s="101" t="s">
        <v>464</v>
      </c>
      <c r="J486" s="102" t="s">
        <v>464</v>
      </c>
    </row>
    <row r="487" spans="2:10">
      <c r="B487" s="10" t="s">
        <v>46</v>
      </c>
      <c r="C487" s="11" t="s">
        <v>11</v>
      </c>
      <c r="E487" s="370" t="s">
        <v>274</v>
      </c>
      <c r="F487" s="17"/>
      <c r="G487" s="17"/>
      <c r="H487" s="20"/>
      <c r="I487" s="101" t="s">
        <v>464</v>
      </c>
      <c r="J487" s="102" t="s">
        <v>464</v>
      </c>
    </row>
    <row r="488" spans="2:10">
      <c r="B488" s="10" t="s">
        <v>46</v>
      </c>
      <c r="C488" s="11" t="s">
        <v>11</v>
      </c>
      <c r="E488" s="370" t="s">
        <v>275</v>
      </c>
      <c r="F488" s="17"/>
      <c r="G488" s="17"/>
      <c r="H488" s="20"/>
      <c r="I488" s="101" t="s">
        <v>464</v>
      </c>
      <c r="J488" s="102" t="s">
        <v>464</v>
      </c>
    </row>
    <row r="489" spans="2:10" ht="12.75" thickBot="1">
      <c r="B489" s="12" t="s">
        <v>46</v>
      </c>
      <c r="C489" s="13" t="s">
        <v>11</v>
      </c>
      <c r="E489" s="372" t="s">
        <v>276</v>
      </c>
      <c r="F489" s="348"/>
      <c r="G489" s="348"/>
      <c r="H489" s="342"/>
      <c r="I489" s="349" t="s">
        <v>464</v>
      </c>
      <c r="J489" s="350" t="s">
        <v>464</v>
      </c>
    </row>
    <row r="491" spans="2:10" ht="14.25">
      <c r="E491" s="67" t="s">
        <v>278</v>
      </c>
      <c r="F491" s="5"/>
      <c r="J491" s="37"/>
    </row>
    <row r="492" spans="2:10" ht="15" thickBot="1">
      <c r="E492" s="57" t="s">
        <v>279</v>
      </c>
    </row>
    <row r="493" spans="2:10">
      <c r="E493" s="70"/>
      <c r="F493" s="286"/>
      <c r="G493" s="386" t="s">
        <v>280</v>
      </c>
      <c r="H493" s="386" t="s">
        <v>281</v>
      </c>
      <c r="I493" s="386" t="s">
        <v>282</v>
      </c>
      <c r="J493" s="387" t="s">
        <v>283</v>
      </c>
    </row>
    <row r="494" spans="2:10">
      <c r="E494" s="71" t="s">
        <v>201</v>
      </c>
      <c r="F494" s="388"/>
      <c r="G494" s="389" t="s">
        <v>284</v>
      </c>
      <c r="H494" s="390"/>
      <c r="I494" s="390" t="s">
        <v>357</v>
      </c>
      <c r="J494" s="391"/>
    </row>
    <row r="495" spans="2:10">
      <c r="E495" s="71"/>
      <c r="F495" s="388"/>
      <c r="G495" s="392" t="s">
        <v>286</v>
      </c>
      <c r="H495" s="392" t="s">
        <v>287</v>
      </c>
      <c r="I495" s="392" t="s">
        <v>286</v>
      </c>
      <c r="J495" s="393" t="s">
        <v>287</v>
      </c>
    </row>
    <row r="496" spans="2:10">
      <c r="B496" s="8" t="s">
        <v>201</v>
      </c>
      <c r="C496" s="9" t="s">
        <v>11</v>
      </c>
      <c r="E496" s="377" t="s">
        <v>289</v>
      </c>
      <c r="F496" s="15"/>
      <c r="G496" s="381" t="s">
        <v>464</v>
      </c>
      <c r="H496" s="381" t="s">
        <v>464</v>
      </c>
      <c r="I496" s="381" t="s">
        <v>464</v>
      </c>
      <c r="J496" s="382" t="s">
        <v>464</v>
      </c>
    </row>
    <row r="497" spans="2:10">
      <c r="B497" s="10" t="s">
        <v>201</v>
      </c>
      <c r="C497" s="11" t="s">
        <v>11</v>
      </c>
      <c r="E497" s="339" t="s">
        <v>288</v>
      </c>
      <c r="F497" s="17"/>
      <c r="G497" s="101" t="s">
        <v>464</v>
      </c>
      <c r="H497" s="101" t="s">
        <v>464</v>
      </c>
      <c r="I497" s="101" t="s">
        <v>464</v>
      </c>
      <c r="J497" s="102" t="s">
        <v>464</v>
      </c>
    </row>
    <row r="498" spans="2:10">
      <c r="B498" s="10" t="s">
        <v>201</v>
      </c>
      <c r="C498" s="11" t="s">
        <v>11</v>
      </c>
      <c r="E498" s="339" t="s">
        <v>290</v>
      </c>
      <c r="F498" s="17"/>
      <c r="G498" s="101" t="s">
        <v>464</v>
      </c>
      <c r="H498" s="101" t="s">
        <v>464</v>
      </c>
      <c r="I498" s="101" t="s">
        <v>464</v>
      </c>
      <c r="J498" s="102" t="s">
        <v>464</v>
      </c>
    </row>
    <row r="499" spans="2:10">
      <c r="B499" s="10" t="s">
        <v>201</v>
      </c>
      <c r="C499" s="11" t="s">
        <v>11</v>
      </c>
      <c r="E499" s="339" t="s">
        <v>291</v>
      </c>
      <c r="F499" s="17"/>
      <c r="G499" s="101" t="s">
        <v>464</v>
      </c>
      <c r="H499" s="101" t="s">
        <v>464</v>
      </c>
      <c r="I499" s="101" t="s">
        <v>464</v>
      </c>
      <c r="J499" s="102" t="s">
        <v>464</v>
      </c>
    </row>
    <row r="500" spans="2:10">
      <c r="B500" s="10" t="s">
        <v>201</v>
      </c>
      <c r="C500" s="11" t="s">
        <v>11</v>
      </c>
      <c r="E500" s="339" t="s">
        <v>292</v>
      </c>
      <c r="F500" s="17"/>
      <c r="G500" s="101" t="s">
        <v>464</v>
      </c>
      <c r="H500" s="101" t="s">
        <v>464</v>
      </c>
      <c r="I500" s="101" t="s">
        <v>464</v>
      </c>
      <c r="J500" s="102" t="s">
        <v>464</v>
      </c>
    </row>
    <row r="501" spans="2:10">
      <c r="B501" s="10" t="s">
        <v>201</v>
      </c>
      <c r="C501" s="11" t="s">
        <v>11</v>
      </c>
      <c r="E501" s="339" t="s">
        <v>293</v>
      </c>
      <c r="F501" s="17"/>
      <c r="G501" s="101" t="s">
        <v>464</v>
      </c>
      <c r="H501" s="101" t="s">
        <v>464</v>
      </c>
      <c r="I501" s="101" t="s">
        <v>464</v>
      </c>
      <c r="J501" s="102" t="s">
        <v>464</v>
      </c>
    </row>
    <row r="502" spans="2:10">
      <c r="B502" s="12" t="s">
        <v>201</v>
      </c>
      <c r="C502" s="13" t="s">
        <v>11</v>
      </c>
      <c r="E502" s="378" t="s">
        <v>294</v>
      </c>
      <c r="F502" s="19"/>
      <c r="G502" s="103" t="s">
        <v>464</v>
      </c>
      <c r="H502" s="103" t="s">
        <v>464</v>
      </c>
      <c r="I502" s="103" t="s">
        <v>464</v>
      </c>
      <c r="J502" s="105" t="s">
        <v>464</v>
      </c>
    </row>
    <row r="503" spans="2:10">
      <c r="E503" s="669"/>
      <c r="F503" s="670"/>
      <c r="G503" s="389" t="s">
        <v>295</v>
      </c>
      <c r="H503" s="436"/>
      <c r="I503" s="437" t="s">
        <v>296</v>
      </c>
      <c r="J503" s="391"/>
    </row>
    <row r="504" spans="2:10">
      <c r="E504" s="671"/>
      <c r="F504" s="672"/>
      <c r="G504" s="438" t="s">
        <v>286</v>
      </c>
      <c r="H504" s="439"/>
      <c r="I504" s="438" t="s">
        <v>297</v>
      </c>
      <c r="J504" s="440"/>
    </row>
    <row r="505" spans="2:10" ht="12.75" thickBot="1">
      <c r="B505" s="394" t="s">
        <v>201</v>
      </c>
      <c r="C505" s="395" t="s">
        <v>11</v>
      </c>
      <c r="E505" s="379" t="s">
        <v>298</v>
      </c>
      <c r="F505" s="380"/>
      <c r="G505" s="383"/>
      <c r="H505" s="384" t="s">
        <v>464</v>
      </c>
      <c r="I505" s="383"/>
      <c r="J505" s="385" t="s">
        <v>464</v>
      </c>
    </row>
    <row r="506" spans="2:10" ht="12.75" thickBot="1"/>
    <row r="507" spans="2:10">
      <c r="E507" s="70"/>
      <c r="F507" s="286"/>
      <c r="G507" s="386" t="s">
        <v>280</v>
      </c>
      <c r="H507" s="386" t="s">
        <v>281</v>
      </c>
      <c r="I507" s="386" t="s">
        <v>282</v>
      </c>
      <c r="J507" s="387" t="s">
        <v>283</v>
      </c>
    </row>
    <row r="508" spans="2:10" ht="12.75">
      <c r="E508" s="71" t="s">
        <v>299</v>
      </c>
      <c r="F508" s="388"/>
      <c r="G508" s="389" t="s">
        <v>284</v>
      </c>
      <c r="H508" s="390"/>
      <c r="I508" s="390" t="s">
        <v>285</v>
      </c>
      <c r="J508" s="391"/>
    </row>
    <row r="509" spans="2:10">
      <c r="E509" s="71"/>
      <c r="F509" s="388"/>
      <c r="G509" s="392" t="s">
        <v>286</v>
      </c>
      <c r="H509" s="392" t="s">
        <v>287</v>
      </c>
      <c r="I509" s="392" t="s">
        <v>286</v>
      </c>
      <c r="J509" s="393" t="s">
        <v>287</v>
      </c>
    </row>
    <row r="510" spans="2:10">
      <c r="B510" s="8" t="s">
        <v>46</v>
      </c>
      <c r="C510" s="9" t="s">
        <v>11</v>
      </c>
      <c r="E510" s="377" t="s">
        <v>289</v>
      </c>
      <c r="F510" s="15"/>
      <c r="G510" s="381">
        <v>2398</v>
      </c>
      <c r="H510" s="381">
        <v>2836</v>
      </c>
      <c r="I510" s="381">
        <v>341</v>
      </c>
      <c r="J510" s="382">
        <v>402</v>
      </c>
    </row>
    <row r="511" spans="2:10">
      <c r="B511" s="10" t="s">
        <v>46</v>
      </c>
      <c r="C511" s="11" t="s">
        <v>11</v>
      </c>
      <c r="E511" s="339" t="s">
        <v>288</v>
      </c>
      <c r="F511" s="17"/>
      <c r="G511" s="101">
        <v>0</v>
      </c>
      <c r="H511" s="101">
        <v>0</v>
      </c>
      <c r="I511" s="101">
        <v>61</v>
      </c>
      <c r="J511" s="102">
        <v>38</v>
      </c>
    </row>
    <row r="512" spans="2:10">
      <c r="B512" s="10" t="s">
        <v>46</v>
      </c>
      <c r="C512" s="11" t="s">
        <v>11</v>
      </c>
      <c r="E512" s="339" t="s">
        <v>290</v>
      </c>
      <c r="F512" s="17"/>
      <c r="G512" s="101">
        <v>1809</v>
      </c>
      <c r="H512" s="101">
        <v>2010</v>
      </c>
      <c r="I512" s="101" t="s">
        <v>464</v>
      </c>
      <c r="J512" s="102" t="s">
        <v>464</v>
      </c>
    </row>
    <row r="513" spans="2:10">
      <c r="B513" s="10" t="s">
        <v>46</v>
      </c>
      <c r="C513" s="11" t="s">
        <v>11</v>
      </c>
      <c r="E513" s="339" t="s">
        <v>291</v>
      </c>
      <c r="F513" s="17"/>
      <c r="G513" s="101" t="s">
        <v>464</v>
      </c>
      <c r="H513" s="101" t="s">
        <v>464</v>
      </c>
      <c r="I513" s="101" t="s">
        <v>464</v>
      </c>
      <c r="J513" s="102" t="s">
        <v>464</v>
      </c>
    </row>
    <row r="514" spans="2:10">
      <c r="B514" s="10" t="s">
        <v>46</v>
      </c>
      <c r="C514" s="11" t="s">
        <v>11</v>
      </c>
      <c r="E514" s="339" t="s">
        <v>292</v>
      </c>
      <c r="F514" s="17"/>
      <c r="G514" s="101" t="s">
        <v>464</v>
      </c>
      <c r="H514" s="101" t="s">
        <v>464</v>
      </c>
      <c r="I514" s="101" t="s">
        <v>464</v>
      </c>
      <c r="J514" s="102" t="s">
        <v>464</v>
      </c>
    </row>
    <row r="515" spans="2:10">
      <c r="B515" s="10" t="s">
        <v>46</v>
      </c>
      <c r="C515" s="11" t="s">
        <v>11</v>
      </c>
      <c r="E515" s="339" t="s">
        <v>293</v>
      </c>
      <c r="F515" s="17"/>
      <c r="G515" s="101" t="s">
        <v>464</v>
      </c>
      <c r="H515" s="101" t="s">
        <v>464</v>
      </c>
      <c r="I515" s="101" t="s">
        <v>464</v>
      </c>
      <c r="J515" s="102" t="s">
        <v>464</v>
      </c>
    </row>
    <row r="516" spans="2:10">
      <c r="B516" s="12" t="s">
        <v>46</v>
      </c>
      <c r="C516" s="13" t="s">
        <v>11</v>
      </c>
      <c r="E516" s="378" t="s">
        <v>294</v>
      </c>
      <c r="F516" s="19"/>
      <c r="G516" s="103">
        <v>2398</v>
      </c>
      <c r="H516" s="103">
        <v>2836</v>
      </c>
      <c r="I516" s="103">
        <v>341</v>
      </c>
      <c r="J516" s="105">
        <v>402</v>
      </c>
    </row>
    <row r="517" spans="2:10" ht="12" customHeight="1">
      <c r="E517" s="669"/>
      <c r="F517" s="670"/>
      <c r="G517" s="389" t="s">
        <v>295</v>
      </c>
      <c r="H517" s="436"/>
      <c r="I517" s="437" t="s">
        <v>296</v>
      </c>
      <c r="J517" s="391"/>
    </row>
    <row r="518" spans="2:10" ht="12" customHeight="1">
      <c r="E518" s="671"/>
      <c r="F518" s="672"/>
      <c r="G518" s="438" t="s">
        <v>286</v>
      </c>
      <c r="H518" s="439"/>
      <c r="I518" s="438" t="s">
        <v>297</v>
      </c>
      <c r="J518" s="440"/>
    </row>
    <row r="519" spans="2:10" ht="12.75" thickBot="1">
      <c r="B519" s="394" t="s">
        <v>46</v>
      </c>
      <c r="C519" s="395" t="s">
        <v>11</v>
      </c>
      <c r="E519" s="379" t="s">
        <v>298</v>
      </c>
      <c r="F519" s="380"/>
      <c r="G519" s="383"/>
      <c r="H519" s="384">
        <v>8565</v>
      </c>
      <c r="I519" s="383"/>
      <c r="J519" s="385">
        <v>8278</v>
      </c>
    </row>
    <row r="521" spans="2:10" ht="21">
      <c r="E521" s="442" t="s">
        <v>368</v>
      </c>
    </row>
    <row r="523" spans="2:10" ht="15" thickBot="1">
      <c r="E523" s="441" t="s">
        <v>430</v>
      </c>
    </row>
    <row r="524" spans="2:10">
      <c r="G524" s="499">
        <v>202203</v>
      </c>
      <c r="H524" s="477">
        <v>202303</v>
      </c>
    </row>
    <row r="525" spans="2:10" ht="12.75" thickBot="1">
      <c r="E525" s="362"/>
      <c r="F525" s="362"/>
      <c r="G525" s="500" t="s">
        <v>481</v>
      </c>
      <c r="H525" s="479" t="s">
        <v>460</v>
      </c>
    </row>
    <row r="526" spans="2:10">
      <c r="B526" s="8" t="s">
        <v>46</v>
      </c>
      <c r="C526" s="9" t="s">
        <v>11</v>
      </c>
      <c r="E526" s="335" t="s">
        <v>424</v>
      </c>
      <c r="F526" s="336"/>
      <c r="G526" s="553">
        <v>375</v>
      </c>
      <c r="H526" s="213">
        <v>641</v>
      </c>
    </row>
    <row r="527" spans="2:10" ht="13.5">
      <c r="B527" s="10" t="s">
        <v>46</v>
      </c>
      <c r="C527" s="11" t="s">
        <v>11</v>
      </c>
      <c r="E527" s="511" t="s">
        <v>425</v>
      </c>
      <c r="F527" s="512"/>
      <c r="G527" s="519">
        <v>-360</v>
      </c>
      <c r="H527" s="515">
        <v>-361</v>
      </c>
    </row>
    <row r="528" spans="2:10" ht="13.5">
      <c r="B528" s="10" t="s">
        <v>46</v>
      </c>
      <c r="C528" s="11" t="s">
        <v>11</v>
      </c>
      <c r="E528" s="511" t="s">
        <v>426</v>
      </c>
      <c r="F528" s="512"/>
      <c r="G528" s="519">
        <v>14</v>
      </c>
      <c r="H528" s="515">
        <v>280</v>
      </c>
    </row>
    <row r="529" spans="2:8">
      <c r="B529" s="10" t="s">
        <v>46</v>
      </c>
      <c r="C529" s="11" t="s">
        <v>11</v>
      </c>
      <c r="E529" s="339" t="s">
        <v>427</v>
      </c>
      <c r="F529" s="20"/>
      <c r="G529" s="445">
        <v>10</v>
      </c>
      <c r="H529" s="102">
        <v>24</v>
      </c>
    </row>
    <row r="530" spans="2:8">
      <c r="B530" s="10" t="s">
        <v>46</v>
      </c>
      <c r="C530" s="11" t="s">
        <v>11</v>
      </c>
      <c r="E530" s="339" t="s">
        <v>428</v>
      </c>
      <c r="F530" s="20"/>
      <c r="G530" s="445">
        <v>3</v>
      </c>
      <c r="H530" s="102">
        <v>256</v>
      </c>
    </row>
    <row r="531" spans="2:8" ht="12.75" thickBot="1">
      <c r="B531" s="12" t="s">
        <v>46</v>
      </c>
      <c r="C531" s="13" t="s">
        <v>11</v>
      </c>
      <c r="E531" s="341" t="s">
        <v>429</v>
      </c>
      <c r="F531" s="342"/>
      <c r="G531" s="554" t="s">
        <v>464</v>
      </c>
      <c r="H531" s="350" t="s">
        <v>464</v>
      </c>
    </row>
    <row r="532" spans="2:8">
      <c r="B532" s="7"/>
      <c r="C532" s="7"/>
      <c r="G532" s="562"/>
      <c r="H532" s="562"/>
    </row>
    <row r="533" spans="2:8" ht="15" thickBot="1">
      <c r="E533" s="441" t="s">
        <v>405</v>
      </c>
    </row>
    <row r="534" spans="2:8">
      <c r="G534" s="499">
        <v>202203</v>
      </c>
      <c r="H534" s="477">
        <v>202303</v>
      </c>
    </row>
    <row r="535" spans="2:8" ht="12.75" thickBot="1">
      <c r="E535" s="362"/>
      <c r="F535" s="362"/>
      <c r="G535" s="500" t="s">
        <v>481</v>
      </c>
      <c r="H535" s="479" t="s">
        <v>460</v>
      </c>
    </row>
    <row r="536" spans="2:8">
      <c r="B536" s="8" t="s">
        <v>46</v>
      </c>
      <c r="C536" s="9" t="s">
        <v>11</v>
      </c>
      <c r="E536" s="508" t="s">
        <v>406</v>
      </c>
      <c r="F536" s="51"/>
      <c r="G536" s="509">
        <v>-88</v>
      </c>
      <c r="H536" s="507">
        <v>-42</v>
      </c>
    </row>
    <row r="537" spans="2:8" ht="13.5">
      <c r="B537" s="10" t="s">
        <v>46</v>
      </c>
      <c r="C537" s="11" t="s">
        <v>12</v>
      </c>
      <c r="E537" s="464" t="s">
        <v>404</v>
      </c>
      <c r="F537" s="474"/>
      <c r="G537" s="510">
        <v>-7.0000000000000007E-2</v>
      </c>
      <c r="H537" s="469">
        <v>-0.03</v>
      </c>
    </row>
    <row r="538" spans="2:8" ht="14.25" thickBot="1">
      <c r="B538" s="12" t="s">
        <v>46</v>
      </c>
      <c r="C538" s="13" t="s">
        <v>407</v>
      </c>
      <c r="E538" s="465" t="s">
        <v>403</v>
      </c>
      <c r="F538" s="475"/>
      <c r="G538" s="560" t="s">
        <v>473</v>
      </c>
      <c r="H538" s="561" t="s">
        <v>473</v>
      </c>
    </row>
    <row r="540" spans="2:8" ht="15" thickBot="1">
      <c r="E540" s="441" t="s">
        <v>414</v>
      </c>
    </row>
    <row r="541" spans="2:8">
      <c r="G541" s="499">
        <v>202203</v>
      </c>
      <c r="H541" s="477">
        <v>202303</v>
      </c>
    </row>
    <row r="542" spans="2:8" ht="12.75" thickBot="1">
      <c r="E542" s="362"/>
      <c r="F542" s="362"/>
      <c r="G542" s="500" t="s">
        <v>481</v>
      </c>
      <c r="H542" s="479" t="s">
        <v>460</v>
      </c>
    </row>
    <row r="543" spans="2:8">
      <c r="B543" s="8" t="s">
        <v>46</v>
      </c>
      <c r="C543" s="9" t="s">
        <v>11</v>
      </c>
      <c r="E543" s="335" t="s">
        <v>408</v>
      </c>
      <c r="F543" s="336"/>
      <c r="G543" s="509">
        <v>335</v>
      </c>
      <c r="H543" s="507">
        <v>418</v>
      </c>
    </row>
    <row r="544" spans="2:8" ht="14.25" customHeight="1">
      <c r="B544" s="10" t="s">
        <v>46</v>
      </c>
      <c r="C544" s="11" t="s">
        <v>12</v>
      </c>
      <c r="E544" s="511" t="s">
        <v>409</v>
      </c>
      <c r="F544" s="512"/>
      <c r="G544" s="519">
        <v>-16</v>
      </c>
      <c r="H544" s="515">
        <v>9</v>
      </c>
    </row>
    <row r="545" spans="2:10" ht="13.5">
      <c r="B545" s="10" t="s">
        <v>46</v>
      </c>
      <c r="C545" s="11" t="s">
        <v>407</v>
      </c>
      <c r="E545" s="511" t="s">
        <v>410</v>
      </c>
      <c r="F545" s="512"/>
      <c r="G545" s="519">
        <v>319</v>
      </c>
      <c r="H545" s="515">
        <v>427</v>
      </c>
    </row>
    <row r="546" spans="2:10">
      <c r="B546" s="10" t="s">
        <v>46</v>
      </c>
      <c r="C546" s="11" t="s">
        <v>11</v>
      </c>
      <c r="E546" s="339" t="s">
        <v>411</v>
      </c>
      <c r="F546" s="20"/>
      <c r="G546" s="516">
        <v>148890</v>
      </c>
      <c r="H546" s="72">
        <v>145817</v>
      </c>
    </row>
    <row r="547" spans="2:10">
      <c r="B547" s="10" t="s">
        <v>46</v>
      </c>
      <c r="C547" s="11" t="s">
        <v>12</v>
      </c>
      <c r="E547" s="339" t="s">
        <v>412</v>
      </c>
      <c r="F547" s="20"/>
      <c r="G547" s="517">
        <v>0.22</v>
      </c>
      <c r="H547" s="371">
        <v>0.28999999999999998</v>
      </c>
    </row>
    <row r="548" spans="2:10" ht="12.75" thickBot="1">
      <c r="B548" s="12" t="s">
        <v>46</v>
      </c>
      <c r="C548" s="13" t="s">
        <v>12</v>
      </c>
      <c r="E548" s="341" t="s">
        <v>413</v>
      </c>
      <c r="F548" s="342"/>
      <c r="G548" s="518">
        <v>0.21</v>
      </c>
      <c r="H548" s="374">
        <v>0.28999999999999998</v>
      </c>
    </row>
    <row r="549" spans="2:10">
      <c r="B549" s="7"/>
      <c r="C549" s="7"/>
      <c r="G549" s="552"/>
      <c r="H549" s="552"/>
    </row>
    <row r="550" spans="2:10" ht="15" thickBot="1">
      <c r="E550" s="441" t="s">
        <v>367</v>
      </c>
    </row>
    <row r="551" spans="2:10">
      <c r="F551" s="565"/>
      <c r="G551" s="446">
        <v>202203</v>
      </c>
      <c r="H551" s="447"/>
      <c r="I551" s="446">
        <v>202303</v>
      </c>
      <c r="J551" s="453"/>
    </row>
    <row r="552" spans="2:10">
      <c r="F552" s="565"/>
      <c r="G552" s="448" t="s">
        <v>481</v>
      </c>
      <c r="H552" s="449"/>
      <c r="I552" s="448" t="s">
        <v>460</v>
      </c>
      <c r="J552" s="454"/>
    </row>
    <row r="553" spans="2:10" ht="12" customHeight="1">
      <c r="F553" s="565"/>
      <c r="G553" s="658" t="s">
        <v>371</v>
      </c>
      <c r="H553" s="660" t="s">
        <v>369</v>
      </c>
      <c r="I553" s="658" t="s">
        <v>371</v>
      </c>
      <c r="J553" s="662" t="s">
        <v>369</v>
      </c>
    </row>
    <row r="554" spans="2:10" ht="12" customHeight="1" thickBot="1">
      <c r="E554" s="362"/>
      <c r="F554" s="566"/>
      <c r="G554" s="659"/>
      <c r="H554" s="661"/>
      <c r="I554" s="659"/>
      <c r="J554" s="663"/>
    </row>
    <row r="555" spans="2:10">
      <c r="B555" s="459" t="s">
        <v>46</v>
      </c>
      <c r="C555" s="9" t="s">
        <v>372</v>
      </c>
      <c r="E555" s="564" t="s">
        <v>326</v>
      </c>
      <c r="F555" s="52"/>
      <c r="G555" s="99">
        <v>335</v>
      </c>
      <c r="H555" s="455">
        <v>2887</v>
      </c>
      <c r="I555" s="450">
        <v>418</v>
      </c>
      <c r="J555" s="455">
        <v>3732</v>
      </c>
    </row>
    <row r="556" spans="2:10">
      <c r="B556" s="36" t="s">
        <v>46</v>
      </c>
      <c r="C556" s="460" t="s">
        <v>372</v>
      </c>
      <c r="E556" s="339" t="s">
        <v>327</v>
      </c>
      <c r="F556" s="17"/>
      <c r="G556" s="101">
        <v>295</v>
      </c>
      <c r="H556" s="456">
        <v>2543</v>
      </c>
      <c r="I556" s="451">
        <v>421</v>
      </c>
      <c r="J556" s="456">
        <v>3758</v>
      </c>
    </row>
    <row r="557" spans="2:10" ht="12.75" thickBot="1">
      <c r="B557" s="458" t="s">
        <v>46</v>
      </c>
      <c r="C557" s="461" t="s">
        <v>372</v>
      </c>
      <c r="E557" s="341" t="s">
        <v>325</v>
      </c>
      <c r="F557" s="348"/>
      <c r="G557" s="349">
        <v>368</v>
      </c>
      <c r="H557" s="457">
        <v>3172</v>
      </c>
      <c r="I557" s="452">
        <v>418</v>
      </c>
      <c r="J557" s="457">
        <v>3732</v>
      </c>
    </row>
    <row r="559" spans="2:10" ht="15" thickBot="1">
      <c r="E559" s="441" t="s">
        <v>370</v>
      </c>
    </row>
    <row r="560" spans="2:10">
      <c r="G560" s="462">
        <v>202203</v>
      </c>
      <c r="H560" s="462">
        <v>202303</v>
      </c>
    </row>
    <row r="561" spans="2:8" ht="12.75" thickBot="1">
      <c r="G561" s="463" t="s">
        <v>481</v>
      </c>
      <c r="H561" s="463" t="s">
        <v>460</v>
      </c>
    </row>
    <row r="562" spans="2:8">
      <c r="B562" s="8" t="s">
        <v>46</v>
      </c>
      <c r="C562" s="9" t="s">
        <v>12</v>
      </c>
      <c r="E562" s="335" t="s">
        <v>373</v>
      </c>
      <c r="F562" s="563"/>
      <c r="G562" s="470">
        <v>76.83</v>
      </c>
      <c r="H562" s="471">
        <v>71.87</v>
      </c>
    </row>
    <row r="563" spans="2:8" ht="12.75" thickBot="1">
      <c r="B563" s="12" t="s">
        <v>46</v>
      </c>
      <c r="C563" s="13" t="s">
        <v>12</v>
      </c>
      <c r="E563" s="341" t="s">
        <v>374</v>
      </c>
      <c r="F563" s="342"/>
      <c r="G563" s="472">
        <v>79.010000000000005</v>
      </c>
      <c r="H563" s="473">
        <v>71.72</v>
      </c>
    </row>
    <row r="565" spans="2:8" ht="15" thickBot="1">
      <c r="E565" s="441" t="s">
        <v>375</v>
      </c>
    </row>
    <row r="566" spans="2:8">
      <c r="G566" s="476">
        <v>202203</v>
      </c>
      <c r="H566" s="477">
        <v>202303</v>
      </c>
    </row>
    <row r="567" spans="2:8" ht="12.75" thickBot="1">
      <c r="G567" s="478" t="s">
        <v>481</v>
      </c>
      <c r="H567" s="479" t="s">
        <v>460</v>
      </c>
    </row>
    <row r="568" spans="2:8">
      <c r="B568" s="8" t="s">
        <v>46</v>
      </c>
      <c r="C568" s="9" t="s">
        <v>12</v>
      </c>
      <c r="E568" s="513" t="s">
        <v>376</v>
      </c>
      <c r="F568" s="514"/>
      <c r="G568" s="466">
        <v>0.82</v>
      </c>
      <c r="H568" s="467">
        <v>0.77</v>
      </c>
    </row>
    <row r="569" spans="2:8" ht="13.5">
      <c r="B569" s="10" t="s">
        <v>46</v>
      </c>
      <c r="C569" s="11" t="s">
        <v>12</v>
      </c>
      <c r="E569" s="464" t="s">
        <v>377</v>
      </c>
      <c r="F569" s="474"/>
      <c r="G569" s="468">
        <v>0.56000000000000005</v>
      </c>
      <c r="H569" s="469">
        <v>0.54</v>
      </c>
    </row>
    <row r="570" spans="2:8" ht="13.5">
      <c r="B570" s="10" t="s">
        <v>46</v>
      </c>
      <c r="C570" s="11" t="s">
        <v>12</v>
      </c>
      <c r="E570" s="464" t="s">
        <v>378</v>
      </c>
      <c r="F570" s="474"/>
      <c r="G570" s="468">
        <v>0.22</v>
      </c>
      <c r="H570" s="469">
        <v>0.21</v>
      </c>
    </row>
    <row r="571" spans="2:8" ht="14.25" thickBot="1">
      <c r="B571" s="12" t="s">
        <v>46</v>
      </c>
      <c r="C571" s="13" t="s">
        <v>12</v>
      </c>
      <c r="E571" s="465" t="s">
        <v>379</v>
      </c>
      <c r="F571" s="475"/>
      <c r="G571" s="480">
        <v>0.02</v>
      </c>
      <c r="H571" s="481">
        <v>0.02</v>
      </c>
    </row>
    <row r="573" spans="2:8" ht="15" thickBot="1">
      <c r="E573" s="441" t="s">
        <v>402</v>
      </c>
    </row>
    <row r="574" spans="2:8">
      <c r="G574" s="499">
        <v>202203</v>
      </c>
      <c r="H574" s="477">
        <v>202303</v>
      </c>
    </row>
    <row r="575" spans="2:8" ht="12.75" thickBot="1">
      <c r="G575" s="500" t="s">
        <v>481</v>
      </c>
      <c r="H575" s="491" t="s">
        <v>460</v>
      </c>
    </row>
    <row r="576" spans="2:8">
      <c r="B576" s="10" t="s">
        <v>46</v>
      </c>
      <c r="C576" s="11" t="s">
        <v>11</v>
      </c>
      <c r="E576" s="110" t="s">
        <v>387</v>
      </c>
      <c r="F576" s="336"/>
      <c r="G576" s="501">
        <v>1172</v>
      </c>
      <c r="H576" s="492">
        <v>1070</v>
      </c>
    </row>
    <row r="577" spans="2:8">
      <c r="B577" s="10" t="s">
        <v>46</v>
      </c>
      <c r="C577" s="11" t="s">
        <v>11</v>
      </c>
      <c r="E577" s="114" t="s">
        <v>388</v>
      </c>
      <c r="F577" s="17"/>
      <c r="G577" s="502">
        <v>2</v>
      </c>
      <c r="H577" s="493">
        <v>2</v>
      </c>
    </row>
    <row r="578" spans="2:8">
      <c r="B578" s="10" t="s">
        <v>46</v>
      </c>
      <c r="C578" s="11" t="s">
        <v>11</v>
      </c>
      <c r="E578" s="114" t="s">
        <v>389</v>
      </c>
      <c r="F578" s="17"/>
      <c r="G578" s="502">
        <v>1111</v>
      </c>
      <c r="H578" s="493">
        <v>1068</v>
      </c>
    </row>
    <row r="579" spans="2:8">
      <c r="B579" s="10" t="s">
        <v>46</v>
      </c>
      <c r="C579" s="11" t="s">
        <v>11</v>
      </c>
      <c r="E579" s="489" t="s">
        <v>390</v>
      </c>
      <c r="F579" s="19"/>
      <c r="G579" s="32">
        <v>59</v>
      </c>
      <c r="H579" s="494">
        <v>0</v>
      </c>
    </row>
    <row r="580" spans="2:8">
      <c r="B580" s="10" t="s">
        <v>46</v>
      </c>
      <c r="C580" s="11" t="s">
        <v>11</v>
      </c>
      <c r="E580" s="490" t="s">
        <v>391</v>
      </c>
      <c r="F580" s="15"/>
      <c r="G580" s="503">
        <v>972</v>
      </c>
      <c r="H580" s="495">
        <v>984</v>
      </c>
    </row>
    <row r="581" spans="2:8">
      <c r="B581" s="10" t="s">
        <v>46</v>
      </c>
      <c r="C581" s="11" t="s">
        <v>11</v>
      </c>
      <c r="E581" s="114" t="s">
        <v>392</v>
      </c>
      <c r="F581" s="17"/>
      <c r="G581" s="504">
        <v>-200</v>
      </c>
      <c r="H581" s="496">
        <v>-86</v>
      </c>
    </row>
    <row r="582" spans="2:8">
      <c r="E582" s="489" t="s">
        <v>393</v>
      </c>
      <c r="F582" s="19"/>
      <c r="G582" s="505" t="s">
        <v>474</v>
      </c>
      <c r="H582" s="497" t="s">
        <v>474</v>
      </c>
    </row>
    <row r="583" spans="2:8">
      <c r="B583" s="10" t="s">
        <v>46</v>
      </c>
      <c r="C583" s="11" t="s">
        <v>11</v>
      </c>
      <c r="E583" s="490" t="s">
        <v>394</v>
      </c>
      <c r="F583" s="15"/>
      <c r="G583" s="503">
        <v>330</v>
      </c>
      <c r="H583" s="495">
        <v>386</v>
      </c>
    </row>
    <row r="584" spans="2:8">
      <c r="B584" s="10" t="s">
        <v>46</v>
      </c>
      <c r="C584" s="11" t="s">
        <v>11</v>
      </c>
      <c r="E584" s="114" t="s">
        <v>395</v>
      </c>
      <c r="F584" s="17"/>
      <c r="G584" s="504">
        <v>130</v>
      </c>
      <c r="H584" s="496">
        <v>300</v>
      </c>
    </row>
    <row r="585" spans="2:8">
      <c r="E585" s="489" t="s">
        <v>393</v>
      </c>
      <c r="F585" s="19"/>
      <c r="G585" s="505" t="s">
        <v>475</v>
      </c>
      <c r="H585" s="497" t="s">
        <v>475</v>
      </c>
    </row>
    <row r="586" spans="2:8">
      <c r="B586" s="10" t="s">
        <v>46</v>
      </c>
      <c r="C586" s="11" t="s">
        <v>11</v>
      </c>
      <c r="E586" s="490" t="s">
        <v>396</v>
      </c>
      <c r="F586" s="15"/>
      <c r="G586" s="503">
        <v>53</v>
      </c>
      <c r="H586" s="495">
        <v>44</v>
      </c>
    </row>
    <row r="587" spans="2:8">
      <c r="B587" s="10" t="s">
        <v>46</v>
      </c>
      <c r="C587" s="11" t="s">
        <v>11</v>
      </c>
      <c r="E587" s="114" t="s">
        <v>397</v>
      </c>
      <c r="F587" s="17"/>
      <c r="G587" s="504">
        <v>183</v>
      </c>
      <c r="H587" s="496">
        <v>344</v>
      </c>
    </row>
    <row r="588" spans="2:8">
      <c r="E588" s="489" t="s">
        <v>393</v>
      </c>
      <c r="F588" s="19"/>
      <c r="G588" s="505" t="s">
        <v>476</v>
      </c>
      <c r="H588" s="497" t="s">
        <v>476</v>
      </c>
    </row>
    <row r="589" spans="2:8">
      <c r="B589" s="10" t="s">
        <v>46</v>
      </c>
      <c r="C589" s="11" t="s">
        <v>11</v>
      </c>
      <c r="E589" s="490" t="s">
        <v>398</v>
      </c>
      <c r="F589" s="15"/>
      <c r="G589" s="503">
        <v>40</v>
      </c>
      <c r="H589" s="495">
        <v>-3</v>
      </c>
    </row>
    <row r="590" spans="2:8">
      <c r="B590" s="10" t="s">
        <v>46</v>
      </c>
      <c r="C590" s="11" t="s">
        <v>11</v>
      </c>
      <c r="E590" s="114" t="s">
        <v>399</v>
      </c>
      <c r="F590" s="17"/>
      <c r="G590" s="504">
        <v>223</v>
      </c>
      <c r="H590" s="496">
        <v>341</v>
      </c>
    </row>
    <row r="591" spans="2:8">
      <c r="E591" s="489" t="s">
        <v>393</v>
      </c>
      <c r="F591" s="19"/>
      <c r="G591" s="505" t="s">
        <v>476</v>
      </c>
      <c r="H591" s="497" t="s">
        <v>476</v>
      </c>
    </row>
    <row r="592" spans="2:8">
      <c r="B592" s="10" t="s">
        <v>46</v>
      </c>
      <c r="C592" s="11" t="s">
        <v>11</v>
      </c>
      <c r="E592" s="490" t="s">
        <v>400</v>
      </c>
      <c r="F592" s="15"/>
      <c r="G592" s="503">
        <v>0</v>
      </c>
      <c r="H592" s="495">
        <v>0</v>
      </c>
    </row>
    <row r="593" spans="2:15">
      <c r="B593" s="10" t="s">
        <v>46</v>
      </c>
      <c r="C593" s="11" t="s">
        <v>11</v>
      </c>
      <c r="E593" s="114" t="s">
        <v>401</v>
      </c>
      <c r="F593" s="17"/>
      <c r="G593" s="504">
        <v>223</v>
      </c>
      <c r="H593" s="496">
        <v>341</v>
      </c>
    </row>
    <row r="594" spans="2:15" ht="12.75" thickBot="1">
      <c r="E594" s="115" t="s">
        <v>393</v>
      </c>
      <c r="F594" s="348"/>
      <c r="G594" s="506" t="s">
        <v>476</v>
      </c>
      <c r="H594" s="498" t="s">
        <v>476</v>
      </c>
    </row>
    <row r="597" spans="2:15" ht="14.25">
      <c r="E597" s="441" t="s">
        <v>415</v>
      </c>
      <c r="F597" s="5"/>
      <c r="J597" s="37"/>
    </row>
    <row r="598" spans="2:15" ht="12.75" thickBot="1"/>
    <row r="599" spans="2:15">
      <c r="F599" s="537">
        <v>202203</v>
      </c>
      <c r="G599" s="531"/>
      <c r="H599" s="532"/>
      <c r="I599" s="532"/>
      <c r="J599" s="532"/>
      <c r="K599" s="530">
        <v>202303</v>
      </c>
      <c r="L599" s="531"/>
      <c r="M599" s="532"/>
      <c r="N599" s="532"/>
      <c r="O599" s="533"/>
    </row>
    <row r="600" spans="2:15">
      <c r="F600" s="538" t="s">
        <v>481</v>
      </c>
      <c r="G600" s="525"/>
      <c r="H600" s="526"/>
      <c r="I600" s="526"/>
      <c r="J600" s="526"/>
      <c r="K600" s="522" t="s">
        <v>460</v>
      </c>
      <c r="L600" s="525"/>
      <c r="M600" s="526"/>
      <c r="N600" s="526"/>
      <c r="O600" s="534"/>
    </row>
    <row r="601" spans="2:15">
      <c r="F601" s="539" t="s">
        <v>178</v>
      </c>
      <c r="G601" s="654" t="s">
        <v>417</v>
      </c>
      <c r="H601" s="656" t="s">
        <v>181</v>
      </c>
      <c r="I601" s="524"/>
      <c r="J601" s="524"/>
      <c r="K601" s="523" t="s">
        <v>178</v>
      </c>
      <c r="L601" s="654" t="s">
        <v>417</v>
      </c>
      <c r="M601" s="656" t="s">
        <v>181</v>
      </c>
      <c r="N601" s="524"/>
      <c r="O601" s="535"/>
    </row>
    <row r="602" spans="2:15" ht="12" customHeight="1" thickBot="1">
      <c r="F602" s="540" t="s">
        <v>416</v>
      </c>
      <c r="G602" s="655"/>
      <c r="H602" s="657"/>
      <c r="I602" s="541" t="s">
        <v>418</v>
      </c>
      <c r="J602" s="544" t="s">
        <v>419</v>
      </c>
      <c r="K602" s="523" t="s">
        <v>416</v>
      </c>
      <c r="L602" s="655"/>
      <c r="M602" s="657"/>
      <c r="N602" s="541" t="s">
        <v>418</v>
      </c>
      <c r="O602" s="542" t="s">
        <v>419</v>
      </c>
    </row>
    <row r="603" spans="2:15">
      <c r="B603" s="8" t="s">
        <v>46</v>
      </c>
      <c r="C603" s="9" t="s">
        <v>11</v>
      </c>
      <c r="E603" s="527" t="s">
        <v>146</v>
      </c>
      <c r="F603" s="520" t="s">
        <v>464</v>
      </c>
      <c r="G603" s="73" t="str">
        <f>IF(SUM(F603)+SUM(H603)=0,"- ",SUM(F603)+SUM(H603))</f>
        <v xml:space="preserve">- </v>
      </c>
      <c r="H603" s="73" t="s">
        <v>464</v>
      </c>
      <c r="I603" s="73" t="s">
        <v>464</v>
      </c>
      <c r="J603" s="520" t="s">
        <v>464</v>
      </c>
      <c r="K603" s="520" t="s">
        <v>464</v>
      </c>
      <c r="L603" s="73" t="str">
        <f>IF(SUM(K603)+SUM(M603)=0,"- ",SUM(K603)+SUM(M603))</f>
        <v xml:space="preserve">- </v>
      </c>
      <c r="M603" s="73" t="s">
        <v>464</v>
      </c>
      <c r="N603" s="73" t="s">
        <v>464</v>
      </c>
      <c r="O603" s="328" t="s">
        <v>464</v>
      </c>
    </row>
    <row r="604" spans="2:15">
      <c r="B604" s="10" t="s">
        <v>46</v>
      </c>
      <c r="C604" s="11" t="s">
        <v>11</v>
      </c>
      <c r="E604" s="528" t="s">
        <v>159</v>
      </c>
      <c r="F604" s="521" t="s">
        <v>464</v>
      </c>
      <c r="G604" s="75" t="str">
        <f t="shared" ref="G604:G608" si="9">IF(SUM(F604)+SUM(H604)=0,"- ",SUM(F604)+SUM(H604))</f>
        <v xml:space="preserve">- </v>
      </c>
      <c r="H604" s="75" t="s">
        <v>464</v>
      </c>
      <c r="I604" s="75" t="s">
        <v>464</v>
      </c>
      <c r="J604" s="521" t="s">
        <v>464</v>
      </c>
      <c r="K604" s="521">
        <v>555</v>
      </c>
      <c r="L604" s="75">
        <f t="shared" ref="L604:L608" si="10">IF(SUM(K604)+SUM(M604)=0,"- ",SUM(K604)+SUM(M604))</f>
        <v>561</v>
      </c>
      <c r="M604" s="75">
        <v>6</v>
      </c>
      <c r="N604" s="75">
        <v>10</v>
      </c>
      <c r="O604" s="84">
        <v>-4</v>
      </c>
    </row>
    <row r="605" spans="2:15">
      <c r="B605" s="10" t="s">
        <v>46</v>
      </c>
      <c r="C605" s="11" t="s">
        <v>11</v>
      </c>
      <c r="E605" s="528" t="s">
        <v>161</v>
      </c>
      <c r="F605" s="521" t="s">
        <v>464</v>
      </c>
      <c r="G605" s="75" t="str">
        <f t="shared" si="9"/>
        <v xml:space="preserve">- </v>
      </c>
      <c r="H605" s="75" t="s">
        <v>464</v>
      </c>
      <c r="I605" s="75" t="s">
        <v>464</v>
      </c>
      <c r="J605" s="521" t="s">
        <v>464</v>
      </c>
      <c r="K605" s="521" t="s">
        <v>464</v>
      </c>
      <c r="L605" s="75" t="str">
        <f t="shared" si="10"/>
        <v xml:space="preserve">- </v>
      </c>
      <c r="M605" s="75" t="s">
        <v>464</v>
      </c>
      <c r="N605" s="75" t="s">
        <v>464</v>
      </c>
      <c r="O605" s="84" t="s">
        <v>464</v>
      </c>
    </row>
    <row r="606" spans="2:15">
      <c r="B606" s="10" t="s">
        <v>46</v>
      </c>
      <c r="C606" s="11" t="s">
        <v>11</v>
      </c>
      <c r="E606" s="528" t="s">
        <v>163</v>
      </c>
      <c r="F606" s="521">
        <v>2399</v>
      </c>
      <c r="G606" s="75">
        <f t="shared" si="9"/>
        <v>2322</v>
      </c>
      <c r="H606" s="75">
        <v>-77</v>
      </c>
      <c r="I606" s="75">
        <v>4</v>
      </c>
      <c r="J606" s="521">
        <v>-81</v>
      </c>
      <c r="K606" s="521">
        <v>2300</v>
      </c>
      <c r="L606" s="75">
        <f t="shared" si="10"/>
        <v>2184</v>
      </c>
      <c r="M606" s="75">
        <v>-116</v>
      </c>
      <c r="N606" s="75">
        <v>1</v>
      </c>
      <c r="O606" s="84">
        <v>-117</v>
      </c>
    </row>
    <row r="607" spans="2:15">
      <c r="B607" s="10" t="s">
        <v>46</v>
      </c>
      <c r="C607" s="11" t="s">
        <v>11</v>
      </c>
      <c r="E607" s="543" t="s">
        <v>164</v>
      </c>
      <c r="F607" s="521" t="s">
        <v>464</v>
      </c>
      <c r="G607" s="75" t="str">
        <f t="shared" si="9"/>
        <v xml:space="preserve">- </v>
      </c>
      <c r="H607" s="75" t="s">
        <v>464</v>
      </c>
      <c r="I607" s="75" t="s">
        <v>464</v>
      </c>
      <c r="J607" s="521" t="s">
        <v>464</v>
      </c>
      <c r="K607" s="521" t="s">
        <v>464</v>
      </c>
      <c r="L607" s="75" t="str">
        <f t="shared" si="10"/>
        <v xml:space="preserve">- </v>
      </c>
      <c r="M607" s="75" t="s">
        <v>464</v>
      </c>
      <c r="N607" s="75" t="s">
        <v>464</v>
      </c>
      <c r="O607" s="84" t="s">
        <v>464</v>
      </c>
    </row>
    <row r="608" spans="2:15">
      <c r="B608" s="10" t="s">
        <v>46</v>
      </c>
      <c r="C608" s="11" t="s">
        <v>11</v>
      </c>
      <c r="E608" s="543" t="s">
        <v>29</v>
      </c>
      <c r="F608" s="521" t="s">
        <v>464</v>
      </c>
      <c r="G608" s="75" t="str">
        <f t="shared" si="9"/>
        <v xml:space="preserve">- </v>
      </c>
      <c r="H608" s="75" t="s">
        <v>464</v>
      </c>
      <c r="I608" s="75" t="s">
        <v>464</v>
      </c>
      <c r="J608" s="521" t="s">
        <v>464</v>
      </c>
      <c r="K608" s="521" t="s">
        <v>464</v>
      </c>
      <c r="L608" s="75" t="str">
        <f t="shared" si="10"/>
        <v xml:space="preserve">- </v>
      </c>
      <c r="M608" s="75" t="s">
        <v>464</v>
      </c>
      <c r="N608" s="75" t="s">
        <v>464</v>
      </c>
      <c r="O608" s="84" t="s">
        <v>464</v>
      </c>
    </row>
    <row r="609" spans="2:15" ht="12.75" thickBot="1">
      <c r="B609" s="12" t="s">
        <v>46</v>
      </c>
      <c r="C609" s="13" t="s">
        <v>11</v>
      </c>
      <c r="E609" s="529" t="s">
        <v>158</v>
      </c>
      <c r="F609" s="536">
        <v>2399</v>
      </c>
      <c r="G609" s="85">
        <v>2323</v>
      </c>
      <c r="H609" s="85">
        <v>-76</v>
      </c>
      <c r="I609" s="85">
        <v>4</v>
      </c>
      <c r="J609" s="536">
        <v>-81</v>
      </c>
      <c r="K609" s="536">
        <v>2855</v>
      </c>
      <c r="L609" s="85">
        <v>2744</v>
      </c>
      <c r="M609" s="85">
        <v>-110</v>
      </c>
      <c r="N609" s="85">
        <v>11</v>
      </c>
      <c r="O609" s="86">
        <v>-122</v>
      </c>
    </row>
    <row r="611" spans="2:15" ht="14.25">
      <c r="E611" s="441" t="s">
        <v>420</v>
      </c>
      <c r="F611" s="5"/>
      <c r="J611" s="37"/>
    </row>
    <row r="612" spans="2:15" ht="12.75" thickBot="1"/>
    <row r="613" spans="2:15">
      <c r="F613" s="537">
        <v>202203</v>
      </c>
      <c r="G613" s="531"/>
      <c r="H613" s="532"/>
      <c r="I613" s="532"/>
      <c r="J613" s="532"/>
      <c r="K613" s="530">
        <v>202303</v>
      </c>
      <c r="L613" s="531"/>
      <c r="M613" s="532"/>
      <c r="N613" s="532"/>
      <c r="O613" s="533"/>
    </row>
    <row r="614" spans="2:15">
      <c r="F614" s="538" t="s">
        <v>481</v>
      </c>
      <c r="G614" s="525"/>
      <c r="H614" s="526"/>
      <c r="I614" s="526"/>
      <c r="J614" s="526"/>
      <c r="K614" s="522" t="s">
        <v>460</v>
      </c>
      <c r="L614" s="525"/>
      <c r="M614" s="526"/>
      <c r="N614" s="526"/>
      <c r="O614" s="534"/>
    </row>
    <row r="615" spans="2:15">
      <c r="F615" s="539" t="s">
        <v>180</v>
      </c>
      <c r="G615" s="546" t="s">
        <v>178</v>
      </c>
      <c r="H615" s="656" t="s">
        <v>422</v>
      </c>
      <c r="I615" s="524"/>
      <c r="J615" s="524"/>
      <c r="K615" s="523" t="s">
        <v>180</v>
      </c>
      <c r="L615" s="546" t="s">
        <v>178</v>
      </c>
      <c r="M615" s="656" t="s">
        <v>422</v>
      </c>
      <c r="N615" s="524"/>
      <c r="O615" s="535"/>
    </row>
    <row r="616" spans="2:15" ht="12" customHeight="1" thickBot="1">
      <c r="F616" s="540" t="s">
        <v>421</v>
      </c>
      <c r="G616" s="547" t="s">
        <v>416</v>
      </c>
      <c r="H616" s="657"/>
      <c r="I616" s="541" t="s">
        <v>418</v>
      </c>
      <c r="J616" s="544" t="s">
        <v>419</v>
      </c>
      <c r="K616" s="545" t="s">
        <v>421</v>
      </c>
      <c r="L616" s="547" t="s">
        <v>416</v>
      </c>
      <c r="M616" s="657"/>
      <c r="N616" s="541" t="s">
        <v>418</v>
      </c>
      <c r="O616" s="542" t="s">
        <v>419</v>
      </c>
    </row>
    <row r="617" spans="2:15">
      <c r="B617" s="8" t="s">
        <v>46</v>
      </c>
      <c r="C617" s="9" t="s">
        <v>11</v>
      </c>
      <c r="E617" s="527" t="s">
        <v>162</v>
      </c>
      <c r="F617" s="520">
        <v>85</v>
      </c>
      <c r="G617" s="73">
        <v>85</v>
      </c>
      <c r="H617" s="73" t="s">
        <v>464</v>
      </c>
      <c r="I617" s="73">
        <v>11</v>
      </c>
      <c r="J617" s="328">
        <v>-11</v>
      </c>
      <c r="K617" s="520">
        <v>84</v>
      </c>
      <c r="L617" s="73">
        <v>98</v>
      </c>
      <c r="M617" s="73">
        <v>13</v>
      </c>
      <c r="N617" s="73">
        <v>16</v>
      </c>
      <c r="O617" s="328">
        <v>-3</v>
      </c>
    </row>
    <row r="618" spans="2:15">
      <c r="B618" s="10" t="s">
        <v>46</v>
      </c>
      <c r="C618" s="11" t="s">
        <v>11</v>
      </c>
      <c r="E618" s="528" t="s">
        <v>182</v>
      </c>
      <c r="F618" s="521">
        <v>27899</v>
      </c>
      <c r="G618" s="75">
        <v>28061</v>
      </c>
      <c r="H618" s="75">
        <v>162</v>
      </c>
      <c r="I618" s="75">
        <v>340</v>
      </c>
      <c r="J618" s="84">
        <v>-178</v>
      </c>
      <c r="K618" s="521">
        <v>27097</v>
      </c>
      <c r="L618" s="75">
        <v>26762</v>
      </c>
      <c r="M618" s="75">
        <v>-335</v>
      </c>
      <c r="N618" s="75">
        <v>214</v>
      </c>
      <c r="O618" s="84">
        <v>-549</v>
      </c>
    </row>
    <row r="619" spans="2:15">
      <c r="B619" s="10" t="s">
        <v>46</v>
      </c>
      <c r="C619" s="11" t="s">
        <v>11</v>
      </c>
      <c r="E619" s="543" t="s">
        <v>146</v>
      </c>
      <c r="F619" s="521">
        <f>IF(SUM(G619)-SUM(H619)=0,"- ",SUM(G619)-SUM(H619))</f>
        <v>1382</v>
      </c>
      <c r="G619" s="75">
        <v>1483</v>
      </c>
      <c r="H619" s="75">
        <v>101</v>
      </c>
      <c r="I619" s="75">
        <v>111</v>
      </c>
      <c r="J619" s="84">
        <v>-10</v>
      </c>
      <c r="K619" s="521">
        <f>IF(SUM(L619)-SUM(M619)=0,"- ",SUM(L619)-SUM(M619))</f>
        <v>1381</v>
      </c>
      <c r="L619" s="75">
        <v>1450</v>
      </c>
      <c r="M619" s="75">
        <v>69</v>
      </c>
      <c r="N619" s="75">
        <v>92</v>
      </c>
      <c r="O619" s="84">
        <v>-23</v>
      </c>
    </row>
    <row r="620" spans="2:15">
      <c r="B620" s="10" t="s">
        <v>46</v>
      </c>
      <c r="C620" s="11" t="s">
        <v>11</v>
      </c>
      <c r="E620" s="543" t="s">
        <v>159</v>
      </c>
      <c r="F620" s="521">
        <f t="shared" ref="F620:F623" si="11">IF(SUM(G620)-SUM(H620)=0,"- ",SUM(G620)-SUM(H620))</f>
        <v>2995</v>
      </c>
      <c r="G620" s="75">
        <v>2949</v>
      </c>
      <c r="H620" s="75">
        <v>-46</v>
      </c>
      <c r="I620" s="75">
        <v>13</v>
      </c>
      <c r="J620" s="84">
        <v>-59</v>
      </c>
      <c r="K620" s="521">
        <f t="shared" ref="K620:K627" si="12">IF(SUM(L620)-SUM(M620)=0,"- ",SUM(L620)-SUM(M620))</f>
        <v>4201</v>
      </c>
      <c r="L620" s="75">
        <v>3982</v>
      </c>
      <c r="M620" s="75">
        <v>-219</v>
      </c>
      <c r="N620" s="75">
        <v>6</v>
      </c>
      <c r="O620" s="84">
        <v>-225</v>
      </c>
    </row>
    <row r="621" spans="2:15">
      <c r="B621" s="10" t="s">
        <v>46</v>
      </c>
      <c r="C621" s="11" t="s">
        <v>11</v>
      </c>
      <c r="E621" s="543" t="s">
        <v>160</v>
      </c>
      <c r="F621" s="521" t="str">
        <f t="shared" si="11"/>
        <v xml:space="preserve">- </v>
      </c>
      <c r="G621" s="75" t="s">
        <v>464</v>
      </c>
      <c r="H621" s="75" t="s">
        <v>464</v>
      </c>
      <c r="I621" s="75" t="s">
        <v>464</v>
      </c>
      <c r="J621" s="84" t="s">
        <v>464</v>
      </c>
      <c r="K621" s="521" t="str">
        <f t="shared" si="12"/>
        <v xml:space="preserve">- </v>
      </c>
      <c r="L621" s="75" t="s">
        <v>464</v>
      </c>
      <c r="M621" s="75" t="s">
        <v>464</v>
      </c>
      <c r="N621" s="75" t="s">
        <v>464</v>
      </c>
      <c r="O621" s="84" t="s">
        <v>464</v>
      </c>
    </row>
    <row r="622" spans="2:15">
      <c r="B622" s="10" t="s">
        <v>46</v>
      </c>
      <c r="C622" s="11" t="s">
        <v>11</v>
      </c>
      <c r="E622" s="543" t="s">
        <v>161</v>
      </c>
      <c r="F622" s="521">
        <f t="shared" si="11"/>
        <v>23521</v>
      </c>
      <c r="G622" s="75">
        <v>23628</v>
      </c>
      <c r="H622" s="75">
        <v>107</v>
      </c>
      <c r="I622" s="75">
        <v>215</v>
      </c>
      <c r="J622" s="84">
        <v>-108</v>
      </c>
      <c r="K622" s="521">
        <f t="shared" si="12"/>
        <v>21514</v>
      </c>
      <c r="L622" s="75">
        <v>21329</v>
      </c>
      <c r="M622" s="75">
        <v>-185</v>
      </c>
      <c r="N622" s="75">
        <v>115</v>
      </c>
      <c r="O622" s="84">
        <v>-300</v>
      </c>
    </row>
    <row r="623" spans="2:15">
      <c r="B623" s="10" t="s">
        <v>46</v>
      </c>
      <c r="C623" s="11" t="s">
        <v>11</v>
      </c>
      <c r="E623" s="528" t="s">
        <v>163</v>
      </c>
      <c r="F623" s="521">
        <f t="shared" si="11"/>
        <v>10520</v>
      </c>
      <c r="G623" s="75">
        <v>10295</v>
      </c>
      <c r="H623" s="75">
        <v>-225</v>
      </c>
      <c r="I623" s="75">
        <v>128</v>
      </c>
      <c r="J623" s="84">
        <v>-353</v>
      </c>
      <c r="K623" s="521">
        <f t="shared" si="12"/>
        <v>12157</v>
      </c>
      <c r="L623" s="75">
        <v>11506</v>
      </c>
      <c r="M623" s="75">
        <v>-651</v>
      </c>
      <c r="N623" s="75">
        <v>141</v>
      </c>
      <c r="O623" s="84">
        <v>-792</v>
      </c>
    </row>
    <row r="624" spans="2:15">
      <c r="B624" s="10" t="s">
        <v>46</v>
      </c>
      <c r="C624" s="11" t="s">
        <v>11</v>
      </c>
      <c r="E624" s="543" t="s">
        <v>423</v>
      </c>
      <c r="F624" s="521" t="str">
        <f t="shared" ref="F624:F627" si="13">IF(SUM(G624)-SUM(H624)=0,"- ",SUM(G624)-SUM(H624))</f>
        <v xml:space="preserve">- </v>
      </c>
      <c r="G624" s="75" t="s">
        <v>464</v>
      </c>
      <c r="H624" s="75" t="s">
        <v>464</v>
      </c>
      <c r="I624" s="75" t="s">
        <v>464</v>
      </c>
      <c r="J624" s="84" t="s">
        <v>464</v>
      </c>
      <c r="K624" s="521" t="str">
        <f t="shared" si="12"/>
        <v xml:space="preserve">- </v>
      </c>
      <c r="L624" s="75" t="s">
        <v>464</v>
      </c>
      <c r="M624" s="75" t="s">
        <v>464</v>
      </c>
      <c r="N624" s="75" t="s">
        <v>464</v>
      </c>
      <c r="O624" s="84" t="s">
        <v>464</v>
      </c>
    </row>
    <row r="625" spans="2:15">
      <c r="B625" s="10" t="s">
        <v>46</v>
      </c>
      <c r="C625" s="11" t="s">
        <v>11</v>
      </c>
      <c r="E625" s="548" t="s">
        <v>162</v>
      </c>
      <c r="F625" s="521" t="str">
        <f t="shared" si="13"/>
        <v xml:space="preserve">- </v>
      </c>
      <c r="G625" s="75" t="s">
        <v>464</v>
      </c>
      <c r="H625" s="75" t="s">
        <v>464</v>
      </c>
      <c r="I625" s="75" t="s">
        <v>464</v>
      </c>
      <c r="J625" s="84" t="s">
        <v>464</v>
      </c>
      <c r="K625" s="521" t="str">
        <f t="shared" si="12"/>
        <v xml:space="preserve">- </v>
      </c>
      <c r="L625" s="75" t="s">
        <v>464</v>
      </c>
      <c r="M625" s="75" t="s">
        <v>464</v>
      </c>
      <c r="N625" s="75" t="s">
        <v>464</v>
      </c>
      <c r="O625" s="84" t="s">
        <v>464</v>
      </c>
    </row>
    <row r="626" spans="2:15">
      <c r="B626" s="10" t="s">
        <v>46</v>
      </c>
      <c r="C626" s="11" t="s">
        <v>11</v>
      </c>
      <c r="E626" s="548" t="s">
        <v>165</v>
      </c>
      <c r="F626" s="521" t="str">
        <f t="shared" si="13"/>
        <v xml:space="preserve">- </v>
      </c>
      <c r="G626" s="75" t="s">
        <v>464</v>
      </c>
      <c r="H626" s="75" t="s">
        <v>464</v>
      </c>
      <c r="I626" s="75" t="s">
        <v>464</v>
      </c>
      <c r="J626" s="84" t="s">
        <v>464</v>
      </c>
      <c r="K626" s="521" t="str">
        <f t="shared" si="12"/>
        <v xml:space="preserve">- </v>
      </c>
      <c r="L626" s="75" t="s">
        <v>464</v>
      </c>
      <c r="M626" s="75" t="s">
        <v>464</v>
      </c>
      <c r="N626" s="75" t="s">
        <v>464</v>
      </c>
      <c r="O626" s="84" t="s">
        <v>464</v>
      </c>
    </row>
    <row r="627" spans="2:15">
      <c r="B627" s="10" t="s">
        <v>46</v>
      </c>
      <c r="C627" s="11" t="s">
        <v>11</v>
      </c>
      <c r="E627" s="551" t="s">
        <v>163</v>
      </c>
      <c r="F627" s="521" t="str">
        <f t="shared" si="13"/>
        <v xml:space="preserve">- </v>
      </c>
      <c r="G627" s="549" t="s">
        <v>464</v>
      </c>
      <c r="H627" s="549" t="s">
        <v>464</v>
      </c>
      <c r="I627" s="549" t="s">
        <v>464</v>
      </c>
      <c r="J627" s="550" t="s">
        <v>464</v>
      </c>
      <c r="K627" s="521" t="str">
        <f t="shared" si="12"/>
        <v xml:space="preserve">- </v>
      </c>
      <c r="L627" s="549" t="s">
        <v>464</v>
      </c>
      <c r="M627" s="549" t="s">
        <v>464</v>
      </c>
      <c r="N627" s="549" t="s">
        <v>464</v>
      </c>
      <c r="O627" s="550" t="s">
        <v>464</v>
      </c>
    </row>
    <row r="628" spans="2:15" ht="12.75" thickBot="1">
      <c r="B628" s="12" t="s">
        <v>46</v>
      </c>
      <c r="C628" s="13" t="s">
        <v>11</v>
      </c>
      <c r="E628" s="529" t="s">
        <v>158</v>
      </c>
      <c r="F628" s="536">
        <v>38506</v>
      </c>
      <c r="G628" s="85">
        <v>38445</v>
      </c>
      <c r="H628" s="85">
        <v>-61</v>
      </c>
      <c r="I628" s="85">
        <v>480</v>
      </c>
      <c r="J628" s="86">
        <v>-542</v>
      </c>
      <c r="K628" s="536">
        <v>39342</v>
      </c>
      <c r="L628" s="85">
        <v>38368</v>
      </c>
      <c r="M628" s="85">
        <v>-973</v>
      </c>
      <c r="N628" s="85">
        <v>372</v>
      </c>
      <c r="O628" s="86">
        <v>-1346</v>
      </c>
    </row>
    <row r="630" spans="2:15" ht="15" thickBot="1">
      <c r="E630" s="441" t="s">
        <v>438</v>
      </c>
    </row>
    <row r="631" spans="2:15">
      <c r="G631" s="499">
        <v>202203</v>
      </c>
      <c r="H631" s="477">
        <v>202303</v>
      </c>
    </row>
    <row r="632" spans="2:15" ht="12.75" thickBot="1">
      <c r="E632" s="362"/>
      <c r="F632" s="362"/>
      <c r="G632" s="500" t="s">
        <v>481</v>
      </c>
      <c r="H632" s="479" t="s">
        <v>460</v>
      </c>
    </row>
    <row r="633" spans="2:15">
      <c r="B633" s="8" t="s">
        <v>46</v>
      </c>
      <c r="C633" s="9" t="s">
        <v>11</v>
      </c>
      <c r="E633" s="236" t="s">
        <v>431</v>
      </c>
      <c r="F633" s="367"/>
      <c r="G633" s="144">
        <v>40</v>
      </c>
      <c r="H633" s="507">
        <v>-3</v>
      </c>
    </row>
    <row r="634" spans="2:15" ht="13.5">
      <c r="B634" s="10" t="s">
        <v>46</v>
      </c>
      <c r="C634" s="11" t="s">
        <v>11</v>
      </c>
      <c r="E634" s="555" t="s">
        <v>432</v>
      </c>
      <c r="F634" s="556"/>
      <c r="G634" s="157">
        <v>53</v>
      </c>
      <c r="H634" s="515" t="s">
        <v>464</v>
      </c>
    </row>
    <row r="635" spans="2:15" ht="13.5">
      <c r="B635" s="10" t="s">
        <v>46</v>
      </c>
      <c r="C635" s="11" t="s">
        <v>11</v>
      </c>
      <c r="E635" s="555" t="s">
        <v>433</v>
      </c>
      <c r="F635" s="556"/>
      <c r="G635" s="157">
        <v>0</v>
      </c>
      <c r="H635" s="515">
        <v>0</v>
      </c>
    </row>
    <row r="636" spans="2:15">
      <c r="B636" s="10" t="s">
        <v>46</v>
      </c>
      <c r="C636" s="11" t="s">
        <v>11</v>
      </c>
      <c r="E636" s="555" t="s">
        <v>434</v>
      </c>
      <c r="F636" s="50"/>
      <c r="G636" s="558">
        <v>-13</v>
      </c>
      <c r="H636" s="557">
        <v>0</v>
      </c>
    </row>
    <row r="637" spans="2:15">
      <c r="B637" s="10" t="s">
        <v>46</v>
      </c>
      <c r="C637" s="11" t="s">
        <v>11</v>
      </c>
      <c r="E637" s="443" t="s">
        <v>435</v>
      </c>
      <c r="F637" s="17"/>
      <c r="G637" s="101">
        <v>0</v>
      </c>
      <c r="H637" s="557">
        <v>-2</v>
      </c>
    </row>
    <row r="638" spans="2:15">
      <c r="B638" s="10" t="s">
        <v>46</v>
      </c>
      <c r="C638" s="11" t="s">
        <v>11</v>
      </c>
      <c r="E638" s="443" t="s">
        <v>436</v>
      </c>
      <c r="F638" s="17"/>
      <c r="G638" s="101" t="s">
        <v>464</v>
      </c>
      <c r="H638" s="557" t="s">
        <v>464</v>
      </c>
    </row>
    <row r="639" spans="2:15">
      <c r="B639" s="10" t="s">
        <v>46</v>
      </c>
      <c r="C639" s="11" t="s">
        <v>11</v>
      </c>
      <c r="E639" s="339" t="s">
        <v>437</v>
      </c>
      <c r="F639" s="17"/>
      <c r="G639" s="49" t="s">
        <v>464</v>
      </c>
      <c r="H639" s="557" t="s">
        <v>464</v>
      </c>
    </row>
    <row r="640" spans="2:15">
      <c r="B640" s="10" t="s">
        <v>46</v>
      </c>
      <c r="C640" s="11" t="s">
        <v>11</v>
      </c>
      <c r="E640" s="443" t="s">
        <v>432</v>
      </c>
      <c r="F640" s="17"/>
      <c r="G640" s="49" t="s">
        <v>464</v>
      </c>
      <c r="H640" s="557" t="s">
        <v>464</v>
      </c>
    </row>
    <row r="641" spans="2:8">
      <c r="B641" s="10" t="s">
        <v>46</v>
      </c>
      <c r="C641" s="11" t="s">
        <v>11</v>
      </c>
      <c r="E641" s="443" t="s">
        <v>434</v>
      </c>
      <c r="F641" s="17"/>
      <c r="G641" s="49" t="s">
        <v>464</v>
      </c>
      <c r="H641" s="557" t="s">
        <v>464</v>
      </c>
    </row>
    <row r="642" spans="2:8" ht="12.75" thickBot="1">
      <c r="B642" s="12" t="s">
        <v>46</v>
      </c>
      <c r="C642" s="13" t="s">
        <v>11</v>
      </c>
      <c r="E642" s="444" t="s">
        <v>436</v>
      </c>
      <c r="F642" s="348"/>
      <c r="G642" s="559" t="s">
        <v>464</v>
      </c>
      <c r="H642" s="350" t="s">
        <v>464</v>
      </c>
    </row>
  </sheetData>
  <mergeCells count="47">
    <mergeCell ref="N316:N317"/>
    <mergeCell ref="E372:F372"/>
    <mergeCell ref="E426:H426"/>
    <mergeCell ref="E503:F504"/>
    <mergeCell ref="J553:J554"/>
    <mergeCell ref="H553:H554"/>
    <mergeCell ref="I553:I554"/>
    <mergeCell ref="L241:L244"/>
    <mergeCell ref="I242:I243"/>
    <mergeCell ref="B1:C1"/>
    <mergeCell ref="B2:C2"/>
    <mergeCell ref="H316:H317"/>
    <mergeCell ref="I316:I317"/>
    <mergeCell ref="J316:J317"/>
    <mergeCell ref="L316:L317"/>
    <mergeCell ref="E1:E2"/>
    <mergeCell ref="E241:F244"/>
    <mergeCell ref="K241:K244"/>
    <mergeCell ref="E278:E279"/>
    <mergeCell ref="E268:E269"/>
    <mergeCell ref="E270:E271"/>
    <mergeCell ref="E272:E273"/>
    <mergeCell ref="E274:E275"/>
    <mergeCell ref="M266:M267"/>
    <mergeCell ref="N266:N267"/>
    <mergeCell ref="E245:E246"/>
    <mergeCell ref="E247:E248"/>
    <mergeCell ref="E249:E250"/>
    <mergeCell ref="E251:E252"/>
    <mergeCell ref="E253:E254"/>
    <mergeCell ref="E255:E256"/>
    <mergeCell ref="E257:E258"/>
    <mergeCell ref="E259:E260"/>
    <mergeCell ref="G266:G267"/>
    <mergeCell ref="L266:L267"/>
    <mergeCell ref="H615:H616"/>
    <mergeCell ref="M615:M616"/>
    <mergeCell ref="E276:E277"/>
    <mergeCell ref="E280:E281"/>
    <mergeCell ref="E282:E283"/>
    <mergeCell ref="E517:F518"/>
    <mergeCell ref="G553:G554"/>
    <mergeCell ref="M316:M317"/>
    <mergeCell ref="G601:G602"/>
    <mergeCell ref="H601:H602"/>
    <mergeCell ref="L601:L602"/>
    <mergeCell ref="M601:M602"/>
  </mergeCells>
  <phoneticPr fontId="4"/>
  <conditionalFormatting sqref="G576:H594">
    <cfRule type="containsText" dxfId="2" priority="1" operator="containsText" text="既達成">
      <formula>NOT(ISERROR(SEARCH("既達成",G576)))</formula>
    </cfRule>
    <cfRule type="containsText" dxfId="1" priority="2" operator="containsText" text="賄い達成">
      <formula>NOT(ISERROR(SEARCH("賄い達成",G576)))</formula>
    </cfRule>
  </conditionalFormatting>
  <conditionalFormatting sqref="J576:J594">
    <cfRule type="cellIs" dxfId="0" priority="3" operator="equal">
      <formula>"〇賄い達成"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A信金</vt:lpstr>
      <vt:lpstr>B信金</vt:lpstr>
      <vt:lpstr>C信金</vt:lpstr>
      <vt:lpstr>D信金</vt:lpstr>
      <vt:lpstr>E信金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鎌田孝</dc:creator>
  <cp:lastModifiedBy>孝 鎌田</cp:lastModifiedBy>
  <dcterms:created xsi:type="dcterms:W3CDTF">2015-06-05T18:19:34Z</dcterms:created>
  <dcterms:modified xsi:type="dcterms:W3CDTF">2024-01-17T20:21:35Z</dcterms:modified>
</cp:coreProperties>
</file>